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_mo\Desktop\"/>
    </mc:Choice>
  </mc:AlternateContent>
  <xr:revisionPtr revIDLastSave="0" documentId="8_{C75FB195-0FCF-4E4A-8937-991AB5C36EE3}" xr6:coauthVersionLast="47" xr6:coauthVersionMax="47" xr10:uidLastSave="{00000000-0000-0000-0000-000000000000}"/>
  <bookViews>
    <workbookView xWindow="13485" yWindow="540" windowWidth="15015" windowHeight="15060" xr2:uid="{2E2D195C-F6C1-441D-8B67-37F9DA7D350F}"/>
  </bookViews>
  <sheets>
    <sheet name="커피팩토리 오피스 프로 머신 " sheetId="7" r:id="rId1"/>
    <sheet name="원두커피 관리형 견적서" sheetId="11" r:id="rId2"/>
  </sheets>
  <definedNames>
    <definedName name="_xlnm.Print_Area" localSheetId="0">'커피팩토리 오피스 프로 머신 '!$A$1:$AK$40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1" l="1"/>
  <c r="C6" i="7"/>
  <c r="AH33" i="11"/>
  <c r="AH31" i="11"/>
  <c r="AH29" i="11"/>
  <c r="AH27" i="11"/>
  <c r="AH25" i="11"/>
  <c r="AH23" i="11"/>
  <c r="AH21" i="11"/>
  <c r="AH19" i="11"/>
  <c r="AH17" i="11"/>
  <c r="AH15" i="11"/>
  <c r="AH13" i="11"/>
  <c r="B15" i="7" l="1"/>
  <c r="AB22" i="7"/>
  <c r="AB26" i="7"/>
</calcChain>
</file>

<file path=xl/sharedStrings.xml><?xml version="1.0" encoding="utf-8"?>
<sst xmlns="http://schemas.openxmlformats.org/spreadsheetml/2006/main" count="104" uniqueCount="97">
  <si>
    <t>외형치수</t>
    <phoneticPr fontId="2" type="noConversion"/>
  </si>
  <si>
    <t xml:space="preserve">총수량 </t>
    <phoneticPr fontId="2" type="noConversion"/>
  </si>
  <si>
    <t>제품명</t>
    <phoneticPr fontId="2" type="noConversion"/>
  </si>
  <si>
    <t>제품 사양</t>
    <phoneticPr fontId="2" type="noConversion"/>
  </si>
  <si>
    <t>제품 이미지</t>
    <phoneticPr fontId="2" type="noConversion"/>
  </si>
  <si>
    <t>제 품 명</t>
    <phoneticPr fontId="2" type="noConversion"/>
  </si>
  <si>
    <t>연락처</t>
    <phoneticPr fontId="2" type="noConversion"/>
  </si>
  <si>
    <t>담당</t>
    <phoneticPr fontId="2" type="noConversion"/>
  </si>
  <si>
    <t>아래와 같이 견적서를 제출하오니 참고하시기 바랍니다.</t>
    <phoneticPr fontId="2" type="noConversion"/>
  </si>
  <si>
    <t>종목</t>
    <phoneticPr fontId="2" type="noConversion"/>
  </si>
  <si>
    <t>업태</t>
    <phoneticPr fontId="2" type="noConversion"/>
  </si>
  <si>
    <t>귀사의 번창을 기원합니다</t>
    <phoneticPr fontId="2" type="noConversion"/>
  </si>
  <si>
    <t>주소</t>
    <phoneticPr fontId="2" type="noConversion"/>
  </si>
  <si>
    <t>사업자번호</t>
    <phoneticPr fontId="2" type="noConversion"/>
  </si>
  <si>
    <t>귀하</t>
    <phoneticPr fontId="2" type="noConversion"/>
  </si>
  <si>
    <t>상호</t>
    <phoneticPr fontId="2" type="noConversion"/>
  </si>
  <si>
    <t>NO.</t>
    <phoneticPr fontId="2" type="noConversion"/>
  </si>
  <si>
    <t>1811-8922</t>
    <phoneticPr fontId="2" type="noConversion"/>
  </si>
  <si>
    <t>관리주기</t>
    <phoneticPr fontId="2" type="noConversion"/>
  </si>
  <si>
    <t>인모어</t>
    <phoneticPr fontId="2" type="noConversion"/>
  </si>
  <si>
    <t>견 적 서</t>
    <phoneticPr fontId="2" type="noConversion"/>
  </si>
  <si>
    <t>최현준</t>
    <phoneticPr fontId="2" type="noConversion"/>
  </si>
  <si>
    <t>184-12-01289</t>
    <phoneticPr fontId="2" type="noConversion"/>
  </si>
  <si>
    <t>경기도 용인시 기흥구 동백중앙로191</t>
    <phoneticPr fontId="2" type="noConversion"/>
  </si>
  <si>
    <t>전자상거래</t>
    <phoneticPr fontId="2" type="noConversion"/>
  </si>
  <si>
    <t>1개월</t>
    <phoneticPr fontId="2" type="noConversion"/>
  </si>
  <si>
    <t>대표이사</t>
    <phoneticPr fontId="2" type="noConversion"/>
  </si>
  <si>
    <t xml:space="preserve">12~15g </t>
    <phoneticPr fontId="2" type="noConversion"/>
  </si>
  <si>
    <t>원두커피 한샷</t>
    <phoneticPr fontId="2" type="noConversion"/>
  </si>
  <si>
    <t>O</t>
    <phoneticPr fontId="2" type="noConversion"/>
  </si>
  <si>
    <t>대용량 슬러지 박스</t>
    <phoneticPr fontId="2" type="noConversion"/>
  </si>
  <si>
    <t>1.5L</t>
    <phoneticPr fontId="2" type="noConversion"/>
  </si>
  <si>
    <t>물탱크 용량</t>
    <phoneticPr fontId="2" type="noConversion"/>
  </si>
  <si>
    <t>1.2kg</t>
    <phoneticPr fontId="2" type="noConversion"/>
  </si>
  <si>
    <t>호퍼용량</t>
    <phoneticPr fontId="2" type="noConversion"/>
  </si>
  <si>
    <t xml:space="preserve">가능 </t>
    <phoneticPr fontId="2" type="noConversion"/>
  </si>
  <si>
    <t>물통</t>
    <phoneticPr fontId="2" type="noConversion"/>
  </si>
  <si>
    <t>생수통</t>
    <phoneticPr fontId="2" type="noConversion"/>
  </si>
  <si>
    <t>직수</t>
    <phoneticPr fontId="2" type="noConversion"/>
  </si>
  <si>
    <t>급수타입</t>
    <phoneticPr fontId="2" type="noConversion"/>
  </si>
  <si>
    <t>CnC 스테인레스 코니컬 버
이태리 울카펌프 19bar</t>
    <phoneticPr fontId="2" type="noConversion"/>
  </si>
  <si>
    <t>핵심 부품</t>
    <phoneticPr fontId="2" type="noConversion"/>
  </si>
  <si>
    <t xml:space="preserve"> 280 X 440 X 600mm (W*D*H)</t>
    <phoneticPr fontId="2" type="noConversion"/>
  </si>
  <si>
    <t>합산금액 (vat포함)</t>
    <phoneticPr fontId="2" type="noConversion"/>
  </si>
  <si>
    <t>전자동 원두커피 머신기</t>
    <phoneticPr fontId="2" type="noConversion"/>
  </si>
  <si>
    <t xml:space="preserve">종목 </t>
    <phoneticPr fontId="2" type="noConversion"/>
  </si>
  <si>
    <t>무상</t>
    <phoneticPr fontId="2" type="noConversion"/>
  </si>
  <si>
    <t>설치비용</t>
    <phoneticPr fontId="2" type="noConversion"/>
  </si>
  <si>
    <t>렌탈료</t>
    <phoneticPr fontId="2" type="noConversion"/>
  </si>
  <si>
    <t>서비스업</t>
    <phoneticPr fontId="2" type="noConversion"/>
  </si>
  <si>
    <r>
      <t xml:space="preserve">커피 머신 한대당 
월 원두커피 사용량 10kg 이상시
커피 머신 </t>
    </r>
    <r>
      <rPr>
        <sz val="18"/>
        <color rgb="FFFF0000"/>
        <rFont val="맑은 고딕"/>
        <family val="3"/>
        <charset val="129"/>
        <scheme val="minor"/>
      </rPr>
      <t>렌탈료 무상 임대</t>
    </r>
    <phoneticPr fontId="2" type="noConversion"/>
  </si>
  <si>
    <t>머신에 장점은 단독개조를 통해 커피 찌꺼기 배출 알림으로 관리시 
고질적인 문제중 가장큰 문제를 줄인 단독 업그레이드 상품입니다.</t>
    <phoneticPr fontId="2" type="noConversion"/>
  </si>
  <si>
    <t>수 량</t>
  </si>
  <si>
    <t>규 격</t>
  </si>
  <si>
    <t>품  명</t>
  </si>
  <si>
    <t>)</t>
  </si>
  <si>
    <t>( \</t>
  </si>
  <si>
    <t>원</t>
  </si>
  <si>
    <t>금</t>
  </si>
  <si>
    <t>(공급가액+세액)</t>
  </si>
  <si>
    <t>1811-8922</t>
    <phoneticPr fontId="27" type="noConversion"/>
  </si>
  <si>
    <t>전화번호</t>
  </si>
  <si>
    <t>아래와 같이 계산합니다.</t>
  </si>
  <si>
    <t>전자상거래</t>
    <phoneticPr fontId="27" type="noConversion"/>
  </si>
  <si>
    <t>종목</t>
  </si>
  <si>
    <t>도,소매</t>
    <phoneticPr fontId="27" type="noConversion"/>
  </si>
  <si>
    <t>업 태</t>
  </si>
  <si>
    <t>경기도 용인시 기흥구 동백중앙로191</t>
    <phoneticPr fontId="27" type="noConversion"/>
  </si>
  <si>
    <t>사업장주소</t>
  </si>
  <si>
    <t>귀하</t>
  </si>
  <si>
    <t>(인)</t>
  </si>
  <si>
    <t>최현준</t>
    <phoneticPr fontId="27" type="noConversion"/>
  </si>
  <si>
    <t>성명</t>
  </si>
  <si>
    <t>인모어</t>
    <phoneticPr fontId="27" type="noConversion"/>
  </si>
  <si>
    <t>상  호</t>
    <phoneticPr fontId="27" type="noConversion"/>
  </si>
  <si>
    <t>184-12-01289</t>
    <phoneticPr fontId="27" type="noConversion"/>
  </si>
  <si>
    <t>등 록 번 호</t>
  </si>
  <si>
    <t>공
급
자</t>
  </si>
  <si>
    <t>NO.</t>
  </si>
  <si>
    <t>원두커피 종류별 견적서</t>
    <phoneticPr fontId="27" type="noConversion"/>
  </si>
  <si>
    <t>종류</t>
    <phoneticPr fontId="27" type="noConversion"/>
  </si>
  <si>
    <t>500g</t>
    <phoneticPr fontId="27" type="noConversion"/>
  </si>
  <si>
    <t>공급가 (vat 포함)</t>
    <phoneticPr fontId="2" type="noConversion"/>
  </si>
  <si>
    <t>콜롬비아,브라질
과테말라,
예가체프</t>
    <phoneticPr fontId="2" type="noConversion"/>
  </si>
  <si>
    <t>콜롬비아 
수프리모
100%</t>
    <phoneticPr fontId="2" type="noConversion"/>
  </si>
  <si>
    <t xml:space="preserve">합계 (vat 포함) </t>
    <phoneticPr fontId="2" type="noConversion"/>
  </si>
  <si>
    <t>브라질,예가체프</t>
    <phoneticPr fontId="2" type="noConversion"/>
  </si>
  <si>
    <t>베트남,브라질
로부스타 90%</t>
    <phoneticPr fontId="2" type="noConversion"/>
  </si>
  <si>
    <t>베트남,브라질,
르완다 혼합</t>
    <phoneticPr fontId="2" type="noConversion"/>
  </si>
  <si>
    <t>1번 디카페인
(1샷 약 400원)</t>
    <phoneticPr fontId="27" type="noConversion"/>
  </si>
  <si>
    <t>2번 블로썸
(1샷 약 370원)</t>
    <phoneticPr fontId="27" type="noConversion"/>
  </si>
  <si>
    <t>3번 카카오
(1샷 약 343원)</t>
    <phoneticPr fontId="2" type="noConversion"/>
  </si>
  <si>
    <t>4번 모던
(1샷 약 240원)</t>
    <phoneticPr fontId="2" type="noConversion"/>
  </si>
  <si>
    <t>5번 오스큐로
(1샷 약 260원)</t>
    <phoneticPr fontId="2" type="noConversion"/>
  </si>
  <si>
    <t xml:space="preserve">레시피 상세 페이지 링크 입니다. </t>
    <phoneticPr fontId="2" type="noConversion"/>
  </si>
  <si>
    <r>
      <t xml:space="preserve">원두 커피 발송및 머신 세척 서비스 포함 단가이며 </t>
    </r>
    <r>
      <rPr>
        <sz val="10"/>
        <color rgb="FFFF0000"/>
        <rFont val="나눔고딕"/>
        <charset val="129"/>
      </rPr>
      <t>머신 한대당 월 10키로 사용 견적서</t>
    </r>
    <r>
      <rPr>
        <sz val="10"/>
        <color rgb="FF000000"/>
        <rFont val="나눔고딕"/>
        <family val="3"/>
        <charset val="129"/>
      </rPr>
      <t xml:space="preserve"> 입니다.</t>
    </r>
    <phoneticPr fontId="2" type="noConversion"/>
  </si>
  <si>
    <t>커피팩토리 오피스 프로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</si>
</sst>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₩&quot;#,##0;[Red]\-&quot;₩&quot;#,##0"/>
    <numFmt numFmtId="41" formatCode="_-* #,##0_-;\-* #,##0_-;_-* &quot;-&quot;_-;_-@_-"/>
    <numFmt numFmtId="176" formatCode="&quot;₩&quot;#,##0_);[Red]\(&quot;₩&quot;#,##0\)"/>
    <numFmt numFmtId="177" formatCode="[$-F800]dddd\,\ mmmm\ dd\,\ yyyy"/>
  </numFmts>
  <fonts count="36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Adobe 고딕 Std B"/>
      <family val="2"/>
      <charset val="129"/>
    </font>
    <font>
      <sz val="11"/>
      <color theme="1"/>
      <name val="하림R"/>
      <family val="3"/>
      <charset val="129"/>
    </font>
    <font>
      <sz val="14"/>
      <color theme="1"/>
      <name val="하림R"/>
      <family val="3"/>
      <charset val="129"/>
    </font>
    <font>
      <sz val="18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3.5"/>
      <color theme="1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sz val="16"/>
      <color rgb="FFFF0000"/>
      <name val="맑은 고딕"/>
      <family val="3"/>
      <charset val="129"/>
      <scheme val="minor"/>
    </font>
    <font>
      <sz val="48"/>
      <color theme="1"/>
      <name val="하림R"/>
      <family val="3"/>
      <charset val="129"/>
    </font>
    <font>
      <sz val="16"/>
      <name val="맑은 고딕"/>
      <family val="3"/>
      <charset val="129"/>
      <scheme val="minor"/>
    </font>
    <font>
      <sz val="14"/>
      <color rgb="FFFF0000"/>
      <name val="맑은 고딕"/>
      <family val="3"/>
      <charset val="129"/>
      <scheme val="minor"/>
    </font>
    <font>
      <b/>
      <sz val="17"/>
      <color rgb="FFFF0000"/>
      <name val="맑은 고딕"/>
      <family val="3"/>
      <charset val="129"/>
      <scheme val="minor"/>
    </font>
    <font>
      <sz val="18"/>
      <name val="맑은 고딕"/>
      <family val="3"/>
      <charset val="129"/>
      <scheme val="minor"/>
    </font>
    <font>
      <sz val="18"/>
      <color rgb="FFFF0000"/>
      <name val="맑은 고딕"/>
      <family val="3"/>
      <charset val="129"/>
      <scheme val="minor"/>
    </font>
    <font>
      <sz val="18"/>
      <color theme="1"/>
      <name val="맑은 고딕"/>
      <family val="3"/>
      <charset val="129"/>
    </font>
    <font>
      <sz val="11"/>
      <color rgb="FF000000"/>
      <name val="돋움"/>
      <family val="3"/>
      <charset val="129"/>
    </font>
    <font>
      <sz val="10"/>
      <color rgb="FF000000"/>
      <name val="나눔고딕"/>
      <family val="3"/>
      <charset val="129"/>
    </font>
    <font>
      <sz val="9"/>
      <color rgb="FF000000"/>
      <name val="나눔고딕"/>
      <charset val="129"/>
    </font>
    <font>
      <sz val="8"/>
      <name val="돋움"/>
      <family val="3"/>
      <charset val="129"/>
    </font>
    <font>
      <b/>
      <sz val="10"/>
      <color rgb="FF000000"/>
      <name val="나눔고딕"/>
      <family val="3"/>
      <charset val="129"/>
    </font>
    <font>
      <b/>
      <sz val="10"/>
      <color rgb="FF000000"/>
      <name val="맑은 고딕"/>
      <family val="3"/>
      <charset val="129"/>
    </font>
    <font>
      <b/>
      <sz val="18"/>
      <color rgb="FF000000"/>
      <name val="나눔고딕"/>
      <family val="3"/>
      <charset val="129"/>
    </font>
    <font>
      <u/>
      <sz val="11"/>
      <color theme="10"/>
      <name val="맑은 고딕"/>
      <family val="2"/>
      <charset val="129"/>
      <scheme val="minor"/>
    </font>
    <font>
      <sz val="9"/>
      <color rgb="FF000000"/>
      <name val="나눔고딕"/>
      <family val="3"/>
      <charset val="129"/>
    </font>
    <font>
      <sz val="10"/>
      <color rgb="FFFF0000"/>
      <name val="나눔고딕"/>
      <charset val="129"/>
    </font>
    <font>
      <strike/>
      <sz val="16"/>
      <color rgb="FFFF0000"/>
      <name val="맑은 고딕"/>
      <family val="3"/>
      <charset val="129"/>
      <scheme val="minor"/>
    </font>
    <font>
      <b/>
      <strike/>
      <sz val="18"/>
      <color rgb="FFFF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4" fillId="0" borderId="0">
      <alignment horizontal="left" vertical="center"/>
    </xf>
    <xf numFmtId="41" fontId="24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</cellStyleXfs>
  <cellXfs count="235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4" fillId="0" borderId="22" xfId="0" applyFont="1" applyBorder="1">
      <alignment vertical="center"/>
    </xf>
    <xf numFmtId="0" fontId="4" fillId="0" borderId="23" xfId="0" applyFont="1" applyBorder="1">
      <alignment vertical="center"/>
    </xf>
    <xf numFmtId="0" fontId="5" fillId="0" borderId="23" xfId="0" applyFont="1" applyBorder="1">
      <alignment vertical="center"/>
    </xf>
    <xf numFmtId="0" fontId="4" fillId="0" borderId="26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0" xfId="0" applyFont="1">
      <alignment vertical="center"/>
    </xf>
    <xf numFmtId="0" fontId="7" fillId="0" borderId="4" xfId="0" applyFont="1" applyBorder="1">
      <alignment vertical="center"/>
    </xf>
    <xf numFmtId="0" fontId="7" fillId="0" borderId="14" xfId="0" applyFont="1" applyBorder="1">
      <alignment vertical="center"/>
    </xf>
    <xf numFmtId="0" fontId="10" fillId="0" borderId="13" xfId="0" applyFont="1" applyBorder="1">
      <alignment vertical="center"/>
    </xf>
    <xf numFmtId="0" fontId="7" fillId="0" borderId="13" xfId="0" applyFont="1" applyBorder="1">
      <alignment vertical="center"/>
    </xf>
    <xf numFmtId="0" fontId="7" fillId="0" borderId="16" xfId="0" applyFont="1" applyBorder="1">
      <alignment vertical="center"/>
    </xf>
    <xf numFmtId="0" fontId="7" fillId="0" borderId="9" xfId="0" applyFont="1" applyBorder="1" applyAlignment="1">
      <alignment horizontal="left" vertical="center"/>
    </xf>
    <xf numFmtId="0" fontId="7" fillId="0" borderId="9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5" xfId="0" applyFont="1" applyBorder="1">
      <alignment vertical="center"/>
    </xf>
    <xf numFmtId="0" fontId="6" fillId="0" borderId="4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0" xfId="0" applyFo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25" fillId="0" borderId="0" xfId="2" applyFont="1">
      <alignment horizontal="left" vertical="center"/>
    </xf>
    <xf numFmtId="0" fontId="25" fillId="0" borderId="31" xfId="2" applyFont="1" applyBorder="1" applyAlignment="1">
      <alignment horizontal="center" vertical="center"/>
    </xf>
    <xf numFmtId="0" fontId="25" fillId="0" borderId="32" xfId="2" applyFont="1" applyBorder="1">
      <alignment horizontal="left" vertical="center"/>
    </xf>
    <xf numFmtId="0" fontId="25" fillId="0" borderId="33" xfId="2" applyFont="1" applyBorder="1">
      <alignment horizontal="left" vertical="center"/>
    </xf>
    <xf numFmtId="0" fontId="25" fillId="0" borderId="5" xfId="2" applyFont="1" applyBorder="1">
      <alignment horizontal="left" vertical="center"/>
    </xf>
    <xf numFmtId="0" fontId="25" fillId="0" borderId="13" xfId="2" applyFont="1" applyBorder="1">
      <alignment horizontal="left" vertical="center"/>
    </xf>
    <xf numFmtId="0" fontId="25" fillId="0" borderId="13" xfId="2" applyFont="1" applyBorder="1" applyAlignment="1">
      <alignment horizontal="left"/>
    </xf>
    <xf numFmtId="0" fontId="25" fillId="0" borderId="15" xfId="2" applyFont="1" applyBorder="1">
      <alignment horizontal="left" vertical="center"/>
    </xf>
    <xf numFmtId="0" fontId="25" fillId="0" borderId="10" xfId="2" applyFont="1" applyBorder="1">
      <alignment horizontal="left" vertical="center"/>
    </xf>
    <xf numFmtId="0" fontId="25" fillId="0" borderId="4" xfId="2" applyFont="1" applyBorder="1">
      <alignment horizontal="left" vertical="center"/>
    </xf>
    <xf numFmtId="0" fontId="25" fillId="0" borderId="22" xfId="2" applyFont="1" applyBorder="1">
      <alignment horizontal="left" vertical="center"/>
    </xf>
    <xf numFmtId="0" fontId="25" fillId="0" borderId="23" xfId="2" applyFont="1" applyBorder="1">
      <alignment horizontal="left" vertical="center"/>
    </xf>
    <xf numFmtId="0" fontId="25" fillId="0" borderId="26" xfId="2" applyFont="1" applyBorder="1">
      <alignment horizontal="left" vertical="center"/>
    </xf>
    <xf numFmtId="41" fontId="31" fillId="0" borderId="16" xfId="4" applyNumberFormat="1" applyBorder="1" applyAlignment="1">
      <alignment horizontal="center" vertical="center"/>
    </xf>
    <xf numFmtId="41" fontId="31" fillId="0" borderId="9" xfId="4" applyNumberFormat="1" applyBorder="1" applyAlignment="1">
      <alignment horizontal="center" vertical="center"/>
    </xf>
    <xf numFmtId="41" fontId="31" fillId="0" borderId="37" xfId="4" applyNumberFormat="1" applyBorder="1" applyAlignment="1">
      <alignment horizontal="center" vertical="center"/>
    </xf>
    <xf numFmtId="41" fontId="31" fillId="0" borderId="3" xfId="4" applyNumberFormat="1" applyBorder="1" applyAlignment="1">
      <alignment horizontal="center" vertical="center"/>
    </xf>
    <xf numFmtId="41" fontId="31" fillId="0" borderId="2" xfId="4" applyNumberFormat="1" applyBorder="1" applyAlignment="1">
      <alignment horizontal="center" vertical="center"/>
    </xf>
    <xf numFmtId="41" fontId="31" fillId="0" borderId="1" xfId="4" applyNumberFormat="1" applyBorder="1" applyAlignment="1">
      <alignment horizontal="center" vertical="center"/>
    </xf>
    <xf numFmtId="0" fontId="25" fillId="0" borderId="33" xfId="2" applyFont="1" applyBorder="1" applyAlignment="1">
      <alignment horizontal="center" vertical="center"/>
    </xf>
    <xf numFmtId="0" fontId="25" fillId="0" borderId="32" xfId="2" applyFont="1" applyBorder="1" applyAlignment="1">
      <alignment horizontal="center" vertical="center"/>
    </xf>
    <xf numFmtId="0" fontId="25" fillId="0" borderId="31" xfId="2" applyFont="1" applyBorder="1" applyAlignment="1">
      <alignment horizontal="center" vertical="center"/>
    </xf>
    <xf numFmtId="177" fontId="25" fillId="0" borderId="0" xfId="2" applyNumberFormat="1" applyFont="1" applyAlignment="1">
      <alignment horizontal="center" vertical="center"/>
    </xf>
    <xf numFmtId="0" fontId="25" fillId="0" borderId="8" xfId="2" applyFont="1" applyBorder="1" applyAlignment="1">
      <alignment horizontal="center" vertical="center"/>
    </xf>
    <xf numFmtId="0" fontId="25" fillId="0" borderId="7" xfId="2" applyFont="1" applyBorder="1" applyAlignment="1">
      <alignment horizontal="center" vertical="center"/>
    </xf>
    <xf numFmtId="0" fontId="26" fillId="0" borderId="7" xfId="2" applyFont="1" applyBorder="1" applyAlignment="1">
      <alignment horizontal="center" vertical="center"/>
    </xf>
    <xf numFmtId="41" fontId="25" fillId="0" borderId="7" xfId="2" applyNumberFormat="1" applyFont="1" applyBorder="1" applyAlignment="1">
      <alignment horizontal="center" vertical="center"/>
    </xf>
    <xf numFmtId="41" fontId="25" fillId="0" borderId="20" xfId="2" applyNumberFormat="1" applyFont="1" applyBorder="1" applyAlignment="1">
      <alignment horizontal="center" vertical="center"/>
    </xf>
    <xf numFmtId="41" fontId="25" fillId="0" borderId="45" xfId="2" applyNumberFormat="1" applyFont="1" applyBorder="1" applyAlignment="1">
      <alignment horizontal="center" vertical="center"/>
    </xf>
    <xf numFmtId="41" fontId="25" fillId="0" borderId="6" xfId="2" applyNumberFormat="1" applyFont="1" applyBorder="1" applyAlignment="1">
      <alignment horizontal="center" vertical="center"/>
    </xf>
    <xf numFmtId="0" fontId="26" fillId="0" borderId="20" xfId="2" applyFont="1" applyBorder="1" applyAlignment="1">
      <alignment horizontal="center" vertical="center"/>
    </xf>
    <xf numFmtId="0" fontId="25" fillId="0" borderId="8" xfId="2" applyFont="1" applyBorder="1" applyAlignment="1">
      <alignment horizontal="center" vertical="center" wrapText="1"/>
    </xf>
    <xf numFmtId="0" fontId="26" fillId="0" borderId="7" xfId="2" applyFont="1" applyBorder="1" applyAlignment="1">
      <alignment horizontal="center" vertical="center" wrapText="1"/>
    </xf>
    <xf numFmtId="41" fontId="26" fillId="0" borderId="7" xfId="3" applyFont="1" applyFill="1" applyBorder="1" applyAlignment="1">
      <alignment horizontal="center" vertical="center" wrapText="1"/>
    </xf>
    <xf numFmtId="41" fontId="26" fillId="0" borderId="7" xfId="3" applyFont="1" applyFill="1" applyBorder="1" applyAlignment="1">
      <alignment horizontal="center" vertical="center"/>
    </xf>
    <xf numFmtId="0" fontId="25" fillId="0" borderId="26" xfId="2" applyFont="1" applyBorder="1" applyAlignment="1">
      <alignment horizontal="center" vertical="center"/>
    </xf>
    <xf numFmtId="0" fontId="25" fillId="0" borderId="23" xfId="2" applyFont="1" applyBorder="1" applyAlignment="1">
      <alignment horizontal="center" vertical="center"/>
    </xf>
    <xf numFmtId="0" fontId="25" fillId="0" borderId="22" xfId="2" applyFont="1" applyBorder="1" applyAlignment="1">
      <alignment horizontal="center" vertical="center"/>
    </xf>
    <xf numFmtId="0" fontId="25" fillId="0" borderId="3" xfId="2" applyFont="1" applyBorder="1" applyAlignment="1">
      <alignment horizontal="center" vertical="center"/>
    </xf>
    <xf numFmtId="0" fontId="25" fillId="0" borderId="2" xfId="2" applyFont="1" applyBorder="1" applyAlignment="1">
      <alignment horizontal="center" vertical="center"/>
    </xf>
    <xf numFmtId="0" fontId="25" fillId="0" borderId="1" xfId="2" applyFont="1" applyBorder="1" applyAlignment="1">
      <alignment horizontal="center" vertical="center"/>
    </xf>
    <xf numFmtId="0" fontId="25" fillId="0" borderId="21" xfId="2" applyFont="1" applyBorder="1" applyAlignment="1">
      <alignment horizontal="center" vertical="center" wrapText="1"/>
    </xf>
    <xf numFmtId="0" fontId="25" fillId="0" borderId="20" xfId="2" applyFont="1" applyBorder="1" applyAlignment="1">
      <alignment horizontal="center" vertical="center"/>
    </xf>
    <xf numFmtId="41" fontId="32" fillId="0" borderId="20" xfId="3" applyFont="1" applyBorder="1" applyAlignment="1">
      <alignment horizontal="center" vertical="center" wrapText="1"/>
    </xf>
    <xf numFmtId="41" fontId="32" fillId="0" borderId="20" xfId="3" applyFont="1" applyBorder="1" applyAlignment="1">
      <alignment horizontal="center" vertical="center"/>
    </xf>
    <xf numFmtId="41" fontId="26" fillId="0" borderId="7" xfId="3" applyFont="1" applyBorder="1" applyAlignment="1">
      <alignment horizontal="center" vertical="center"/>
    </xf>
    <xf numFmtId="41" fontId="28" fillId="0" borderId="32" xfId="3" applyFont="1" applyBorder="1" applyAlignment="1">
      <alignment horizontal="right" vertical="center"/>
    </xf>
    <xf numFmtId="41" fontId="28" fillId="0" borderId="32" xfId="2" applyNumberFormat="1" applyFont="1" applyBorder="1" applyAlignment="1">
      <alignment horizontal="center" vertical="center"/>
    </xf>
    <xf numFmtId="0" fontId="25" fillId="0" borderId="48" xfId="2" applyFont="1" applyBorder="1" applyAlignment="1">
      <alignment horizontal="center" vertical="center"/>
    </xf>
    <xf numFmtId="0" fontId="25" fillId="0" borderId="47" xfId="2" applyFont="1" applyBorder="1" applyAlignment="1">
      <alignment horizontal="center" vertical="center"/>
    </xf>
    <xf numFmtId="0" fontId="25" fillId="0" borderId="36" xfId="2" applyFont="1" applyBorder="1" applyAlignment="1">
      <alignment horizontal="center" vertical="center"/>
    </xf>
    <xf numFmtId="0" fontId="25" fillId="0" borderId="35" xfId="2" applyFont="1" applyBorder="1" applyAlignment="1">
      <alignment horizontal="center" vertical="center"/>
    </xf>
    <xf numFmtId="0" fontId="25" fillId="0" borderId="46" xfId="2" applyFont="1" applyBorder="1" applyAlignment="1">
      <alignment horizontal="center" vertical="center"/>
    </xf>
    <xf numFmtId="0" fontId="25" fillId="0" borderId="40" xfId="2" applyFont="1" applyBorder="1" applyAlignment="1">
      <alignment horizontal="center" vertical="center"/>
    </xf>
    <xf numFmtId="0" fontId="25" fillId="0" borderId="6" xfId="2" applyFont="1" applyBorder="1" applyAlignment="1">
      <alignment horizontal="center" vertical="center"/>
    </xf>
    <xf numFmtId="0" fontId="25" fillId="0" borderId="43" xfId="2" applyFont="1" applyBorder="1" applyAlignment="1">
      <alignment horizontal="center" vertical="center"/>
    </xf>
    <xf numFmtId="0" fontId="25" fillId="0" borderId="42" xfId="2" applyFont="1" applyBorder="1" applyAlignment="1">
      <alignment horizontal="center" vertical="center"/>
    </xf>
    <xf numFmtId="0" fontId="25" fillId="0" borderId="11" xfId="2" applyFont="1" applyBorder="1" applyAlignment="1">
      <alignment horizontal="center" vertical="center"/>
    </xf>
    <xf numFmtId="0" fontId="25" fillId="0" borderId="10" xfId="2" applyFont="1" applyBorder="1" applyAlignment="1">
      <alignment horizontal="center" vertical="center"/>
    </xf>
    <xf numFmtId="0" fontId="29" fillId="0" borderId="13" xfId="2" applyFont="1" applyBorder="1" applyAlignment="1">
      <alignment horizontal="center" vertical="center"/>
    </xf>
    <xf numFmtId="0" fontId="28" fillId="0" borderId="13" xfId="2" applyFont="1" applyBorder="1" applyAlignment="1">
      <alignment horizontal="center" vertical="center"/>
    </xf>
    <xf numFmtId="0" fontId="30" fillId="0" borderId="23" xfId="2" applyFont="1" applyBorder="1" applyAlignment="1">
      <alignment horizontal="center" vertical="center"/>
    </xf>
    <xf numFmtId="0" fontId="30" fillId="0" borderId="0" xfId="2" applyFont="1" applyAlignment="1">
      <alignment horizontal="center" vertical="center"/>
    </xf>
    <xf numFmtId="0" fontId="25" fillId="0" borderId="13" xfId="2" applyFont="1" applyBorder="1" applyAlignment="1">
      <alignment horizontal="center" vertical="center"/>
    </xf>
    <xf numFmtId="0" fontId="25" fillId="0" borderId="48" xfId="2" applyFont="1" applyBorder="1" applyAlignment="1">
      <alignment horizontal="center" vertical="center" wrapText="1"/>
    </xf>
    <xf numFmtId="0" fontId="25" fillId="0" borderId="44" xfId="2" applyFont="1" applyBorder="1" applyAlignment="1">
      <alignment horizontal="center" vertical="center"/>
    </xf>
    <xf numFmtId="0" fontId="25" fillId="0" borderId="49" xfId="2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31" fontId="8" fillId="0" borderId="0" xfId="0" applyNumberFormat="1" applyFont="1" applyAlignment="1">
      <alignment horizontal="left" vertical="center"/>
    </xf>
    <xf numFmtId="0" fontId="9" fillId="2" borderId="33" xfId="0" applyFont="1" applyFill="1" applyBorder="1" applyAlignment="1">
      <alignment horizontal="center" vertical="center" shrinkToFit="1"/>
    </xf>
    <xf numFmtId="0" fontId="9" fillId="2" borderId="32" xfId="0" applyFont="1" applyFill="1" applyBorder="1" applyAlignment="1">
      <alignment horizontal="center" vertical="center" shrinkToFit="1"/>
    </xf>
    <xf numFmtId="0" fontId="9" fillId="2" borderId="31" xfId="0" applyFont="1" applyFill="1" applyBorder="1" applyAlignment="1">
      <alignment horizontal="center" vertical="center" shrinkToFit="1"/>
    </xf>
    <xf numFmtId="0" fontId="10" fillId="0" borderId="29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9" fillId="2" borderId="29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 shrinkToFit="1"/>
    </xf>
    <xf numFmtId="0" fontId="12" fillId="0" borderId="28" xfId="0" applyFont="1" applyBorder="1" applyAlignment="1">
      <alignment horizontal="center" vertical="center" shrinkToFit="1"/>
    </xf>
    <xf numFmtId="0" fontId="12" fillId="0" borderId="27" xfId="0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/>
    </xf>
    <xf numFmtId="0" fontId="12" fillId="0" borderId="29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3" borderId="29" xfId="0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center" vertical="center"/>
    </xf>
    <xf numFmtId="0" fontId="11" fillId="3" borderId="30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0" fillId="3" borderId="29" xfId="0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" vertical="center"/>
    </xf>
    <xf numFmtId="0" fontId="10" fillId="3" borderId="30" xfId="0" applyFont="1" applyFill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/>
    </xf>
    <xf numFmtId="0" fontId="14" fillId="3" borderId="27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21" fillId="3" borderId="26" xfId="0" applyFont="1" applyFill="1" applyBorder="1" applyAlignment="1">
      <alignment horizontal="center" vertical="center" wrapText="1"/>
    </xf>
    <xf numFmtId="0" fontId="21" fillId="3" borderId="23" xfId="0" applyFont="1" applyFill="1" applyBorder="1" applyAlignment="1">
      <alignment horizontal="center" vertical="center"/>
    </xf>
    <xf numFmtId="0" fontId="21" fillId="3" borderId="22" xfId="0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1" fillId="3" borderId="4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176" fontId="16" fillId="0" borderId="26" xfId="1" applyNumberFormat="1" applyFont="1" applyBorder="1" applyAlignment="1">
      <alignment horizontal="center" vertical="center"/>
    </xf>
    <xf numFmtId="176" fontId="16" fillId="0" borderId="23" xfId="1" applyNumberFormat="1" applyFont="1" applyBorder="1" applyAlignment="1">
      <alignment horizontal="center" vertical="center"/>
    </xf>
    <xf numFmtId="176" fontId="16" fillId="0" borderId="22" xfId="1" applyNumberFormat="1" applyFont="1" applyBorder="1" applyAlignment="1">
      <alignment horizontal="center" vertical="center"/>
    </xf>
    <xf numFmtId="176" fontId="16" fillId="0" borderId="3" xfId="1" applyNumberFormat="1" applyFont="1" applyBorder="1" applyAlignment="1">
      <alignment horizontal="center" vertical="center"/>
    </xf>
    <xf numFmtId="176" fontId="16" fillId="0" borderId="2" xfId="1" applyNumberFormat="1" applyFont="1" applyBorder="1" applyAlignment="1">
      <alignment horizontal="center" vertical="center"/>
    </xf>
    <xf numFmtId="176" fontId="16" fillId="0" borderId="1" xfId="1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11" fillId="3" borderId="27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8" fillId="2" borderId="34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18" fillId="2" borderId="17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6" fontId="34" fillId="0" borderId="26" xfId="1" applyNumberFormat="1" applyFont="1" applyBorder="1" applyAlignment="1">
      <alignment horizontal="center" vertical="center"/>
    </xf>
    <xf numFmtId="6" fontId="34" fillId="0" borderId="23" xfId="1" applyNumberFormat="1" applyFont="1" applyBorder="1" applyAlignment="1">
      <alignment horizontal="center" vertical="center"/>
    </xf>
    <xf numFmtId="6" fontId="34" fillId="0" borderId="22" xfId="1" applyNumberFormat="1" applyFont="1" applyBorder="1" applyAlignment="1">
      <alignment horizontal="center" vertical="center"/>
    </xf>
    <xf numFmtId="6" fontId="34" fillId="0" borderId="3" xfId="1" applyNumberFormat="1" applyFont="1" applyBorder="1" applyAlignment="1">
      <alignment horizontal="center" vertical="center"/>
    </xf>
    <xf numFmtId="6" fontId="34" fillId="0" borderId="2" xfId="1" applyNumberFormat="1" applyFont="1" applyBorder="1" applyAlignment="1">
      <alignment horizontal="center" vertical="center"/>
    </xf>
    <xf numFmtId="6" fontId="34" fillId="0" borderId="1" xfId="1" applyNumberFormat="1" applyFont="1" applyBorder="1" applyAlignment="1">
      <alignment horizontal="center" vertical="center"/>
    </xf>
    <xf numFmtId="6" fontId="35" fillId="0" borderId="7" xfId="0" applyNumberFormat="1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</cellXfs>
  <cellStyles count="5">
    <cellStyle name="쉼표 [0]" xfId="1" builtinId="6"/>
    <cellStyle name="쉼표 [0] 2" xfId="3" xr:uid="{4D191E17-544F-4CFF-AF3E-94D236BAF76C}"/>
    <cellStyle name="표준" xfId="0" builtinId="0"/>
    <cellStyle name="표준 2" xfId="2" xr:uid="{8D2E6040-B391-4DA9-A5A3-8D52AAED4790}"/>
    <cellStyle name="하이퍼링크" xfId="4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32</xdr:col>
      <xdr:colOff>148131</xdr:colOff>
      <xdr:row>35</xdr:row>
      <xdr:rowOff>71280</xdr:rowOff>
    </xdr:from>
    <xdr:ext cx="976470" cy="976470"/>
    <xdr:pic>
      <xdr:nvPicPr>
        <xdr:cNvPr id="2" name="그림 1">
          <a:extLst>
            <a:ext uri="{FF2B5EF4-FFF2-40B4-BE49-F238E27FC236}">
              <a16:creationId xmlns:a16="http://schemas.microsoft.com/office/drawing/2014/main" id="{F98BEE01-09B8-495B-9E2B-7917BFC99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244506" y="13596780"/>
          <a:ext cx="976470" cy="976470"/>
        </a:xfrm>
        <a:prstGeom prst="rect">
          <a:avLst/>
        </a:prstGeom>
      </xdr:spPr>
    </xdr:pic>
    <xdr:clientData/>
  </xdr:oneCellAnchor>
  <xdr:oneCellAnchor>
    <xdr:from>
      <xdr:col>1</xdr:col>
      <xdr:colOff>95250</xdr:colOff>
      <xdr:row>21</xdr:row>
      <xdr:rowOff>127000</xdr:rowOff>
    </xdr:from>
    <xdr:ext cx="4942556" cy="6302375"/>
    <xdr:pic>
      <xdr:nvPicPr>
        <xdr:cNvPr id="3" name="그림 2">
          <a:extLst>
            <a:ext uri="{FF2B5EF4-FFF2-40B4-BE49-F238E27FC236}">
              <a16:creationId xmlns:a16="http://schemas.microsoft.com/office/drawing/2014/main" id="{6DA8F826-F1DE-480D-BF43-DB5A8ABFC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02" r="7602"/>
        <a:stretch/>
      </xdr:blipFill>
      <xdr:spPr>
        <a:xfrm>
          <a:off x="333375" y="7048500"/>
          <a:ext cx="4942556" cy="63023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inmore.co.kr/%ec%98%a4%ed%94%bc%ec%8a%a4%ec%9a%a9-%ec%9b%90%eb%91%90%ec%bb%a4%ed%94%b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45240-2AE0-4DD2-ADE4-9082896068E0}">
  <sheetPr>
    <pageSetUpPr fitToPage="1"/>
  </sheetPr>
  <dimension ref="B1:AJ41"/>
  <sheetViews>
    <sheetView showGridLines="0" tabSelected="1" zoomScale="60" zoomScaleNormal="60" workbookViewId="0">
      <selection activeCell="T26" sqref="T26:AA26"/>
    </sheetView>
  </sheetViews>
  <sheetFormatPr defaultRowHeight="16.5"/>
  <cols>
    <col min="1" max="1" width="3.125" customWidth="1"/>
    <col min="2" max="36" width="3.75" customWidth="1"/>
    <col min="37" max="37" width="2.625" customWidth="1"/>
  </cols>
  <sheetData>
    <row r="1" spans="2:36" ht="17.25" thickBot="1"/>
    <row r="2" spans="2:36" ht="27.75" customHeight="1">
      <c r="B2" s="6"/>
      <c r="C2" s="5" t="s">
        <v>16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3"/>
    </row>
    <row r="3" spans="2:36" ht="57" customHeight="1">
      <c r="B3" s="99" t="s">
        <v>20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1"/>
    </row>
    <row r="4" spans="2:36" ht="18.75" customHeight="1">
      <c r="B4" s="25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3"/>
    </row>
    <row r="5" spans="2:36" ht="17.25" thickBot="1">
      <c r="B5" s="21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0"/>
    </row>
    <row r="6" spans="2:36" ht="31.5" customHeight="1" thickBot="1">
      <c r="B6" s="7"/>
      <c r="C6" s="102">
        <f ca="1">TODAY()</f>
        <v>46203</v>
      </c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8"/>
      <c r="P6" s="8"/>
      <c r="Q6" s="8"/>
      <c r="R6" s="8"/>
      <c r="S6" s="8"/>
      <c r="T6" s="8"/>
      <c r="U6" s="8"/>
      <c r="V6" s="103" t="s">
        <v>15</v>
      </c>
      <c r="W6" s="104"/>
      <c r="X6" s="105"/>
      <c r="Y6" s="106" t="s">
        <v>19</v>
      </c>
      <c r="Z6" s="107"/>
      <c r="AA6" s="107"/>
      <c r="AB6" s="107"/>
      <c r="AC6" s="108"/>
      <c r="AD6" s="103" t="s">
        <v>26</v>
      </c>
      <c r="AE6" s="104"/>
      <c r="AF6" s="105"/>
      <c r="AG6" s="109" t="s">
        <v>21</v>
      </c>
      <c r="AH6" s="109"/>
      <c r="AI6" s="109"/>
      <c r="AJ6" s="110"/>
    </row>
    <row r="7" spans="2:36" ht="31.5" customHeight="1" thickBot="1">
      <c r="B7" s="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8" t="s">
        <v>14</v>
      </c>
      <c r="N7" s="118"/>
      <c r="O7" s="118"/>
      <c r="P7" s="8"/>
      <c r="Q7" s="8"/>
      <c r="R7" s="8"/>
      <c r="S7" s="8"/>
      <c r="T7" s="8"/>
      <c r="U7" s="8"/>
      <c r="V7" s="119" t="s">
        <v>13</v>
      </c>
      <c r="W7" s="120"/>
      <c r="X7" s="121"/>
      <c r="Y7" s="122" t="s">
        <v>22</v>
      </c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10"/>
    </row>
    <row r="8" spans="2:36" ht="31.5" customHeight="1" thickBot="1">
      <c r="B8" s="7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119" t="s">
        <v>12</v>
      </c>
      <c r="W8" s="120"/>
      <c r="X8" s="121"/>
      <c r="Y8" s="123" t="s">
        <v>23</v>
      </c>
      <c r="Z8" s="124"/>
      <c r="AA8" s="124"/>
      <c r="AB8" s="124"/>
      <c r="AC8" s="124"/>
      <c r="AD8" s="124"/>
      <c r="AE8" s="124"/>
      <c r="AF8" s="124"/>
      <c r="AG8" s="124"/>
      <c r="AH8" s="124"/>
      <c r="AI8" s="124"/>
      <c r="AJ8" s="125"/>
    </row>
    <row r="9" spans="2:36" ht="31.5" customHeight="1" thickBot="1">
      <c r="B9" s="7"/>
      <c r="C9" s="126" t="s">
        <v>11</v>
      </c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8"/>
      <c r="R9" s="8"/>
      <c r="S9" s="8"/>
      <c r="T9" s="8"/>
      <c r="U9" s="8"/>
      <c r="V9" s="119" t="s">
        <v>10</v>
      </c>
      <c r="W9" s="120"/>
      <c r="X9" s="121"/>
      <c r="Y9" s="127" t="s">
        <v>49</v>
      </c>
      <c r="Z9" s="128"/>
      <c r="AA9" s="128"/>
      <c r="AB9" s="128"/>
      <c r="AC9" s="129"/>
      <c r="AD9" s="119" t="s">
        <v>9</v>
      </c>
      <c r="AE9" s="120"/>
      <c r="AF9" s="121"/>
      <c r="AG9" s="127" t="s">
        <v>24</v>
      </c>
      <c r="AH9" s="128"/>
      <c r="AI9" s="128"/>
      <c r="AJ9" s="129"/>
    </row>
    <row r="10" spans="2:36" ht="31.5" customHeight="1" thickBot="1">
      <c r="B10" s="10"/>
      <c r="C10" s="11" t="s">
        <v>8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2"/>
      <c r="R10" s="12"/>
      <c r="S10" s="12"/>
      <c r="T10" s="12"/>
      <c r="U10" s="12"/>
      <c r="V10" s="114" t="s">
        <v>7</v>
      </c>
      <c r="W10" s="115"/>
      <c r="X10" s="116"/>
      <c r="Y10" s="111" t="s">
        <v>19</v>
      </c>
      <c r="Z10" s="112"/>
      <c r="AA10" s="112"/>
      <c r="AB10" s="112"/>
      <c r="AC10" s="113"/>
      <c r="AD10" s="114" t="s">
        <v>6</v>
      </c>
      <c r="AE10" s="115"/>
      <c r="AF10" s="116"/>
      <c r="AG10" s="111" t="s">
        <v>17</v>
      </c>
      <c r="AH10" s="112"/>
      <c r="AI10" s="112"/>
      <c r="AJ10" s="113"/>
    </row>
    <row r="11" spans="2:36" ht="18.75" customHeight="1">
      <c r="B11" s="13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5"/>
      <c r="R11" s="15"/>
      <c r="S11" s="15"/>
      <c r="T11" s="15"/>
      <c r="U11" s="15"/>
      <c r="V11" s="8"/>
      <c r="W11" s="8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7"/>
    </row>
    <row r="12" spans="2:36" s="2" customFormat="1" ht="35.25" customHeight="1">
      <c r="B12" s="18"/>
      <c r="C12" s="145" t="s">
        <v>96</v>
      </c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6"/>
      <c r="P12" s="146"/>
      <c r="Q12" s="146"/>
      <c r="R12" s="146"/>
      <c r="S12" s="146"/>
      <c r="T12" s="146"/>
      <c r="U12" s="146"/>
      <c r="V12" s="146"/>
      <c r="W12" s="146"/>
      <c r="AJ12" s="19"/>
    </row>
    <row r="13" spans="2:36" ht="6.75" customHeight="1" thickBot="1">
      <c r="B13" s="7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9"/>
    </row>
    <row r="14" spans="2:36" ht="37.5" customHeight="1" thickBot="1">
      <c r="B14" s="147" t="s">
        <v>5</v>
      </c>
      <c r="C14" s="148"/>
      <c r="D14" s="148"/>
      <c r="E14" s="148"/>
      <c r="F14" s="148"/>
      <c r="G14" s="148"/>
      <c r="H14" s="148"/>
      <c r="I14" s="148"/>
      <c r="J14" s="148"/>
      <c r="K14" s="149"/>
      <c r="L14" s="147" t="s">
        <v>18</v>
      </c>
      <c r="M14" s="148"/>
      <c r="N14" s="148"/>
      <c r="O14" s="150"/>
      <c r="P14" s="151" t="s">
        <v>48</v>
      </c>
      <c r="Q14" s="152"/>
      <c r="R14" s="152"/>
      <c r="S14" s="153"/>
      <c r="T14" s="147" t="s">
        <v>47</v>
      </c>
      <c r="U14" s="148"/>
      <c r="V14" s="148"/>
      <c r="W14" s="150"/>
      <c r="X14" s="158" t="s">
        <v>50</v>
      </c>
      <c r="Y14" s="159"/>
      <c r="Z14" s="159"/>
      <c r="AA14" s="159"/>
      <c r="AB14" s="159"/>
      <c r="AC14" s="159"/>
      <c r="AD14" s="159"/>
      <c r="AE14" s="159"/>
      <c r="AF14" s="159"/>
      <c r="AG14" s="159"/>
      <c r="AH14" s="159"/>
      <c r="AI14" s="159"/>
      <c r="AJ14" s="160"/>
    </row>
    <row r="15" spans="2:36" ht="37.5" customHeight="1">
      <c r="B15" s="130" t="str">
        <f>C12</f>
        <v>커피팩토리 오피스 프로</v>
      </c>
      <c r="C15" s="131"/>
      <c r="D15" s="131"/>
      <c r="E15" s="131"/>
      <c r="F15" s="131"/>
      <c r="G15" s="131"/>
      <c r="H15" s="131"/>
      <c r="I15" s="131"/>
      <c r="J15" s="131"/>
      <c r="K15" s="132"/>
      <c r="L15" s="136" t="s">
        <v>25</v>
      </c>
      <c r="M15" s="137"/>
      <c r="N15" s="137"/>
      <c r="O15" s="138"/>
      <c r="P15" s="226">
        <v>44000</v>
      </c>
      <c r="Q15" s="227"/>
      <c r="R15" s="227"/>
      <c r="S15" s="228"/>
      <c r="T15" s="169" t="s">
        <v>46</v>
      </c>
      <c r="U15" s="170"/>
      <c r="V15" s="170"/>
      <c r="W15" s="171"/>
      <c r="X15" s="161"/>
      <c r="Y15" s="162"/>
      <c r="Z15" s="162"/>
      <c r="AA15" s="162"/>
      <c r="AB15" s="162"/>
      <c r="AC15" s="162"/>
      <c r="AD15" s="162"/>
      <c r="AE15" s="162"/>
      <c r="AF15" s="162"/>
      <c r="AG15" s="162"/>
      <c r="AH15" s="162"/>
      <c r="AI15" s="162"/>
      <c r="AJ15" s="163"/>
    </row>
    <row r="16" spans="2:36" ht="37.5" customHeight="1" thickBot="1">
      <c r="B16" s="133"/>
      <c r="C16" s="134"/>
      <c r="D16" s="134"/>
      <c r="E16" s="134"/>
      <c r="F16" s="134"/>
      <c r="G16" s="134"/>
      <c r="H16" s="134"/>
      <c r="I16" s="134"/>
      <c r="J16" s="134"/>
      <c r="K16" s="135"/>
      <c r="L16" s="139"/>
      <c r="M16" s="140"/>
      <c r="N16" s="140"/>
      <c r="O16" s="141"/>
      <c r="P16" s="229"/>
      <c r="Q16" s="230"/>
      <c r="R16" s="230"/>
      <c r="S16" s="231"/>
      <c r="T16" s="172"/>
      <c r="U16" s="173"/>
      <c r="V16" s="173"/>
      <c r="W16" s="174"/>
      <c r="X16" s="164"/>
      <c r="Y16" s="165"/>
      <c r="Z16" s="165"/>
      <c r="AA16" s="165"/>
      <c r="AB16" s="165"/>
      <c r="AC16" s="165"/>
      <c r="AD16" s="165"/>
      <c r="AE16" s="165"/>
      <c r="AF16" s="165"/>
      <c r="AG16" s="165"/>
      <c r="AH16" s="165"/>
      <c r="AI16" s="165"/>
      <c r="AJ16" s="166"/>
    </row>
    <row r="17" spans="2:36">
      <c r="B17" s="7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9"/>
    </row>
    <row r="18" spans="2:36" ht="10.5" customHeight="1">
      <c r="B18" s="7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9"/>
    </row>
    <row r="19" spans="2:36" ht="6" hidden="1" customHeight="1">
      <c r="B19" s="7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9"/>
    </row>
    <row r="20" spans="2:36" ht="1.5" customHeight="1" thickBot="1">
      <c r="B20" s="7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9"/>
    </row>
    <row r="21" spans="2:36" ht="49.5" customHeight="1" thickBot="1">
      <c r="B21" s="142" t="s">
        <v>4</v>
      </c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143"/>
      <c r="Q21" s="143"/>
      <c r="R21" s="143"/>
      <c r="S21" s="144"/>
      <c r="T21" s="142" t="s">
        <v>3</v>
      </c>
      <c r="U21" s="143"/>
      <c r="V21" s="143"/>
      <c r="W21" s="143"/>
      <c r="X21" s="143"/>
      <c r="Y21" s="143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178"/>
    </row>
    <row r="22" spans="2:36" ht="20.25" customHeight="1">
      <c r="B22" s="201"/>
      <c r="C22" s="202"/>
      <c r="D22" s="202"/>
      <c r="E22" s="202"/>
      <c r="F22" s="202"/>
      <c r="G22" s="202"/>
      <c r="H22" s="202"/>
      <c r="I22" s="202"/>
      <c r="J22" s="202"/>
      <c r="K22" s="202"/>
      <c r="L22" s="202"/>
      <c r="M22" s="202"/>
      <c r="N22" s="202"/>
      <c r="O22" s="202"/>
      <c r="P22" s="202"/>
      <c r="Q22" s="202"/>
      <c r="R22" s="202"/>
      <c r="S22" s="203"/>
      <c r="T22" s="210" t="s">
        <v>2</v>
      </c>
      <c r="U22" s="211"/>
      <c r="V22" s="211"/>
      <c r="W22" s="211"/>
      <c r="X22" s="211"/>
      <c r="Y22" s="211"/>
      <c r="Z22" s="211"/>
      <c r="AA22" s="212"/>
      <c r="AB22" s="213" t="str">
        <f>C12</f>
        <v>커피팩토리 오피스 프로</v>
      </c>
      <c r="AC22" s="214"/>
      <c r="AD22" s="214"/>
      <c r="AE22" s="214"/>
      <c r="AF22" s="214"/>
      <c r="AG22" s="214"/>
      <c r="AH22" s="214"/>
      <c r="AI22" s="214"/>
      <c r="AJ22" s="215"/>
    </row>
    <row r="23" spans="2:36" ht="20.25" customHeight="1">
      <c r="B23" s="201"/>
      <c r="C23" s="202"/>
      <c r="D23" s="202"/>
      <c r="E23" s="202"/>
      <c r="F23" s="202"/>
      <c r="G23" s="202"/>
      <c r="H23" s="202"/>
      <c r="I23" s="202"/>
      <c r="J23" s="202"/>
      <c r="K23" s="202"/>
      <c r="L23" s="202"/>
      <c r="M23" s="202"/>
      <c r="N23" s="202"/>
      <c r="O23" s="202"/>
      <c r="P23" s="202"/>
      <c r="Q23" s="202"/>
      <c r="R23" s="202"/>
      <c r="S23" s="203"/>
      <c r="T23" s="182"/>
      <c r="U23" s="183"/>
      <c r="V23" s="183"/>
      <c r="W23" s="183"/>
      <c r="X23" s="183"/>
      <c r="Y23" s="183"/>
      <c r="Z23" s="183"/>
      <c r="AA23" s="184"/>
      <c r="AB23" s="216"/>
      <c r="AC23" s="217"/>
      <c r="AD23" s="217"/>
      <c r="AE23" s="217"/>
      <c r="AF23" s="217"/>
      <c r="AG23" s="217"/>
      <c r="AH23" s="217"/>
      <c r="AI23" s="217"/>
      <c r="AJ23" s="218"/>
    </row>
    <row r="24" spans="2:36" ht="39.75" customHeight="1">
      <c r="B24" s="204"/>
      <c r="C24" s="205"/>
      <c r="D24" s="205"/>
      <c r="E24" s="205"/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6"/>
      <c r="T24" s="156" t="s">
        <v>45</v>
      </c>
      <c r="U24" s="157"/>
      <c r="V24" s="157"/>
      <c r="W24" s="157"/>
      <c r="X24" s="157"/>
      <c r="Y24" s="157"/>
      <c r="Z24" s="157"/>
      <c r="AA24" s="157"/>
      <c r="AB24" s="219" t="s">
        <v>44</v>
      </c>
      <c r="AC24" s="219"/>
      <c r="AD24" s="219"/>
      <c r="AE24" s="219"/>
      <c r="AF24" s="219"/>
      <c r="AG24" s="219"/>
      <c r="AH24" s="219"/>
      <c r="AI24" s="219"/>
      <c r="AJ24" s="220"/>
    </row>
    <row r="25" spans="2:36" ht="39.75" customHeight="1">
      <c r="B25" s="204"/>
      <c r="C25" s="205"/>
      <c r="D25" s="205"/>
      <c r="E25" s="205"/>
      <c r="F25" s="205"/>
      <c r="G25" s="205"/>
      <c r="H25" s="205"/>
      <c r="I25" s="205"/>
      <c r="J25" s="205"/>
      <c r="K25" s="205"/>
      <c r="L25" s="205"/>
      <c r="M25" s="205"/>
      <c r="N25" s="205"/>
      <c r="O25" s="205"/>
      <c r="P25" s="205"/>
      <c r="Q25" s="205"/>
      <c r="R25" s="205"/>
      <c r="S25" s="206"/>
      <c r="T25" s="221" t="s">
        <v>1</v>
      </c>
      <c r="U25" s="222"/>
      <c r="V25" s="222"/>
      <c r="W25" s="222"/>
      <c r="X25" s="222"/>
      <c r="Y25" s="222"/>
      <c r="Z25" s="222"/>
      <c r="AA25" s="223"/>
      <c r="AB25" s="175">
        <v>1</v>
      </c>
      <c r="AC25" s="176"/>
      <c r="AD25" s="176"/>
      <c r="AE25" s="176"/>
      <c r="AF25" s="176"/>
      <c r="AG25" s="176"/>
      <c r="AH25" s="176"/>
      <c r="AI25" s="176"/>
      <c r="AJ25" s="177"/>
    </row>
    <row r="26" spans="2:36" ht="39.75" customHeight="1">
      <c r="B26" s="204"/>
      <c r="C26" s="205"/>
      <c r="D26" s="205"/>
      <c r="E26" s="205"/>
      <c r="F26" s="205"/>
      <c r="G26" s="205"/>
      <c r="H26" s="205"/>
      <c r="I26" s="205"/>
      <c r="J26" s="205"/>
      <c r="K26" s="205"/>
      <c r="L26" s="205"/>
      <c r="M26" s="205"/>
      <c r="N26" s="205"/>
      <c r="O26" s="205"/>
      <c r="P26" s="205"/>
      <c r="Q26" s="205"/>
      <c r="R26" s="205"/>
      <c r="S26" s="206"/>
      <c r="T26" s="154" t="s">
        <v>43</v>
      </c>
      <c r="U26" s="155"/>
      <c r="V26" s="155"/>
      <c r="W26" s="155"/>
      <c r="X26" s="155"/>
      <c r="Y26" s="155"/>
      <c r="Z26" s="155"/>
      <c r="AA26" s="155"/>
      <c r="AB26" s="232">
        <f>P15*AB25</f>
        <v>44000</v>
      </c>
      <c r="AC26" s="233"/>
      <c r="AD26" s="233"/>
      <c r="AE26" s="233"/>
      <c r="AF26" s="233"/>
      <c r="AG26" s="233"/>
      <c r="AH26" s="233"/>
      <c r="AI26" s="233"/>
      <c r="AJ26" s="234"/>
    </row>
    <row r="27" spans="2:36" ht="39.75" customHeight="1">
      <c r="B27" s="204"/>
      <c r="C27" s="205"/>
      <c r="D27" s="205"/>
      <c r="E27" s="205"/>
      <c r="F27" s="205"/>
      <c r="G27" s="205"/>
      <c r="H27" s="205"/>
      <c r="I27" s="205"/>
      <c r="J27" s="205"/>
      <c r="K27" s="205"/>
      <c r="L27" s="205"/>
      <c r="M27" s="205"/>
      <c r="N27" s="205"/>
      <c r="O27" s="205"/>
      <c r="P27" s="205"/>
      <c r="Q27" s="205"/>
      <c r="R27" s="205"/>
      <c r="S27" s="206"/>
      <c r="T27" s="156" t="s">
        <v>0</v>
      </c>
      <c r="U27" s="157"/>
      <c r="V27" s="157"/>
      <c r="W27" s="157"/>
      <c r="X27" s="157"/>
      <c r="Y27" s="157"/>
      <c r="Z27" s="157"/>
      <c r="AA27" s="157"/>
      <c r="AB27" s="167" t="s">
        <v>42</v>
      </c>
      <c r="AC27" s="167"/>
      <c r="AD27" s="167"/>
      <c r="AE27" s="167"/>
      <c r="AF27" s="167"/>
      <c r="AG27" s="167"/>
      <c r="AH27" s="167"/>
      <c r="AI27" s="167"/>
      <c r="AJ27" s="168"/>
    </row>
    <row r="28" spans="2:36" ht="39.75" customHeight="1">
      <c r="B28" s="204"/>
      <c r="C28" s="205"/>
      <c r="D28" s="205"/>
      <c r="E28" s="205"/>
      <c r="F28" s="205"/>
      <c r="G28" s="205"/>
      <c r="H28" s="205"/>
      <c r="I28" s="205"/>
      <c r="J28" s="205"/>
      <c r="K28" s="205"/>
      <c r="L28" s="205"/>
      <c r="M28" s="205"/>
      <c r="N28" s="205"/>
      <c r="O28" s="205"/>
      <c r="P28" s="205"/>
      <c r="Q28" s="205"/>
      <c r="R28" s="205"/>
      <c r="S28" s="206"/>
      <c r="T28" s="187" t="s">
        <v>41</v>
      </c>
      <c r="U28" s="188"/>
      <c r="V28" s="188"/>
      <c r="W28" s="188"/>
      <c r="X28" s="188"/>
      <c r="Y28" s="188"/>
      <c r="Z28" s="188"/>
      <c r="AA28" s="189"/>
      <c r="AB28" s="224" t="s">
        <v>40</v>
      </c>
      <c r="AC28" s="197"/>
      <c r="AD28" s="197"/>
      <c r="AE28" s="197"/>
      <c r="AF28" s="197"/>
      <c r="AG28" s="197"/>
      <c r="AH28" s="197"/>
      <c r="AI28" s="197"/>
      <c r="AJ28" s="225"/>
    </row>
    <row r="29" spans="2:36" ht="39.75" customHeight="1">
      <c r="B29" s="204"/>
      <c r="C29" s="205"/>
      <c r="D29" s="205"/>
      <c r="E29" s="205"/>
      <c r="F29" s="205"/>
      <c r="G29" s="205"/>
      <c r="H29" s="205"/>
      <c r="I29" s="205"/>
      <c r="J29" s="205"/>
      <c r="K29" s="205"/>
      <c r="L29" s="205"/>
      <c r="M29" s="205"/>
      <c r="N29" s="205"/>
      <c r="O29" s="205"/>
      <c r="P29" s="205"/>
      <c r="Q29" s="205"/>
      <c r="R29" s="205"/>
      <c r="S29" s="206"/>
      <c r="T29" s="179" t="s">
        <v>39</v>
      </c>
      <c r="U29" s="180"/>
      <c r="V29" s="180"/>
      <c r="W29" s="180"/>
      <c r="X29" s="180"/>
      <c r="Y29" s="180"/>
      <c r="Z29" s="180"/>
      <c r="AA29" s="181"/>
      <c r="AB29" s="185" t="s">
        <v>38</v>
      </c>
      <c r="AC29" s="186"/>
      <c r="AD29" s="186"/>
      <c r="AE29" s="186"/>
      <c r="AF29" s="193" t="s">
        <v>35</v>
      </c>
      <c r="AG29" s="194"/>
      <c r="AH29" s="194"/>
      <c r="AI29" s="194"/>
      <c r="AJ29" s="195"/>
    </row>
    <row r="30" spans="2:36" ht="39.75" customHeight="1">
      <c r="B30" s="204"/>
      <c r="C30" s="205"/>
      <c r="D30" s="205"/>
      <c r="E30" s="205"/>
      <c r="F30" s="205"/>
      <c r="G30" s="205"/>
      <c r="H30" s="205"/>
      <c r="I30" s="205"/>
      <c r="J30" s="205"/>
      <c r="K30" s="205"/>
      <c r="L30" s="205"/>
      <c r="M30" s="205"/>
      <c r="N30" s="205"/>
      <c r="O30" s="205"/>
      <c r="P30" s="205"/>
      <c r="Q30" s="205"/>
      <c r="R30" s="205"/>
      <c r="S30" s="206"/>
      <c r="T30" s="179"/>
      <c r="U30" s="180"/>
      <c r="V30" s="180"/>
      <c r="W30" s="180"/>
      <c r="X30" s="180"/>
      <c r="Y30" s="180"/>
      <c r="Z30" s="180"/>
      <c r="AA30" s="181"/>
      <c r="AB30" s="196" t="s">
        <v>37</v>
      </c>
      <c r="AC30" s="197"/>
      <c r="AD30" s="197"/>
      <c r="AE30" s="197"/>
      <c r="AF30" s="198" t="s">
        <v>35</v>
      </c>
      <c r="AG30" s="199"/>
      <c r="AH30" s="199"/>
      <c r="AI30" s="199"/>
      <c r="AJ30" s="200"/>
    </row>
    <row r="31" spans="2:36" ht="39.75" customHeight="1">
      <c r="B31" s="204"/>
      <c r="C31" s="205"/>
      <c r="D31" s="205"/>
      <c r="E31" s="205"/>
      <c r="F31" s="205"/>
      <c r="G31" s="205"/>
      <c r="H31" s="205"/>
      <c r="I31" s="205"/>
      <c r="J31" s="205"/>
      <c r="K31" s="205"/>
      <c r="L31" s="205"/>
      <c r="M31" s="205"/>
      <c r="N31" s="205"/>
      <c r="O31" s="205"/>
      <c r="P31" s="205"/>
      <c r="Q31" s="205"/>
      <c r="R31" s="205"/>
      <c r="S31" s="206"/>
      <c r="T31" s="182"/>
      <c r="U31" s="183"/>
      <c r="V31" s="183"/>
      <c r="W31" s="183"/>
      <c r="X31" s="183"/>
      <c r="Y31" s="183"/>
      <c r="Z31" s="183"/>
      <c r="AA31" s="184"/>
      <c r="AB31" s="196" t="s">
        <v>36</v>
      </c>
      <c r="AC31" s="197"/>
      <c r="AD31" s="197"/>
      <c r="AE31" s="197"/>
      <c r="AF31" s="198" t="s">
        <v>35</v>
      </c>
      <c r="AG31" s="199"/>
      <c r="AH31" s="199"/>
      <c r="AI31" s="199"/>
      <c r="AJ31" s="200"/>
    </row>
    <row r="32" spans="2:36" ht="39.75" customHeight="1">
      <c r="B32" s="204"/>
      <c r="C32" s="205"/>
      <c r="D32" s="205"/>
      <c r="E32" s="205"/>
      <c r="F32" s="205"/>
      <c r="G32" s="205"/>
      <c r="H32" s="205"/>
      <c r="I32" s="205"/>
      <c r="J32" s="205"/>
      <c r="K32" s="205"/>
      <c r="L32" s="205"/>
      <c r="M32" s="205"/>
      <c r="N32" s="205"/>
      <c r="O32" s="205"/>
      <c r="P32" s="205"/>
      <c r="Q32" s="205"/>
      <c r="R32" s="205"/>
      <c r="S32" s="206"/>
      <c r="T32" s="187" t="s">
        <v>34</v>
      </c>
      <c r="U32" s="188"/>
      <c r="V32" s="188"/>
      <c r="W32" s="188"/>
      <c r="X32" s="188"/>
      <c r="Y32" s="188"/>
      <c r="Z32" s="188"/>
      <c r="AA32" s="189"/>
      <c r="AB32" s="190" t="s">
        <v>33</v>
      </c>
      <c r="AC32" s="191"/>
      <c r="AD32" s="191"/>
      <c r="AE32" s="191"/>
      <c r="AF32" s="191"/>
      <c r="AG32" s="191"/>
      <c r="AH32" s="191"/>
      <c r="AI32" s="191"/>
      <c r="AJ32" s="192"/>
    </row>
    <row r="33" spans="2:36" ht="39.75" customHeight="1">
      <c r="B33" s="204"/>
      <c r="C33" s="205"/>
      <c r="D33" s="205"/>
      <c r="E33" s="205"/>
      <c r="F33" s="205"/>
      <c r="G33" s="205"/>
      <c r="H33" s="205"/>
      <c r="I33" s="205"/>
      <c r="J33" s="205"/>
      <c r="K33" s="205"/>
      <c r="L33" s="205"/>
      <c r="M33" s="205"/>
      <c r="N33" s="205"/>
      <c r="O33" s="205"/>
      <c r="P33" s="205"/>
      <c r="Q33" s="205"/>
      <c r="R33" s="205"/>
      <c r="S33" s="206"/>
      <c r="T33" s="187" t="s">
        <v>32</v>
      </c>
      <c r="U33" s="188"/>
      <c r="V33" s="188"/>
      <c r="W33" s="188"/>
      <c r="X33" s="188"/>
      <c r="Y33" s="188"/>
      <c r="Z33" s="188"/>
      <c r="AA33" s="189"/>
      <c r="AB33" s="190" t="s">
        <v>31</v>
      </c>
      <c r="AC33" s="191"/>
      <c r="AD33" s="191"/>
      <c r="AE33" s="191"/>
      <c r="AF33" s="191"/>
      <c r="AG33" s="191"/>
      <c r="AH33" s="191"/>
      <c r="AI33" s="191"/>
      <c r="AJ33" s="192"/>
    </row>
    <row r="34" spans="2:36" ht="39.75" customHeight="1">
      <c r="B34" s="204"/>
      <c r="C34" s="205"/>
      <c r="D34" s="205"/>
      <c r="E34" s="205"/>
      <c r="F34" s="205"/>
      <c r="G34" s="205"/>
      <c r="H34" s="205"/>
      <c r="I34" s="205"/>
      <c r="J34" s="205"/>
      <c r="K34" s="205"/>
      <c r="L34" s="205"/>
      <c r="M34" s="205"/>
      <c r="N34" s="205"/>
      <c r="O34" s="205"/>
      <c r="P34" s="205"/>
      <c r="Q34" s="205"/>
      <c r="R34" s="205"/>
      <c r="S34" s="206"/>
      <c r="T34" s="187" t="s">
        <v>30</v>
      </c>
      <c r="U34" s="188"/>
      <c r="V34" s="188"/>
      <c r="W34" s="188"/>
      <c r="X34" s="188"/>
      <c r="Y34" s="188"/>
      <c r="Z34" s="188"/>
      <c r="AA34" s="189"/>
      <c r="AB34" s="190" t="s">
        <v>29</v>
      </c>
      <c r="AC34" s="191"/>
      <c r="AD34" s="191"/>
      <c r="AE34" s="191"/>
      <c r="AF34" s="191"/>
      <c r="AG34" s="191"/>
      <c r="AH34" s="191"/>
      <c r="AI34" s="191"/>
      <c r="AJ34" s="192"/>
    </row>
    <row r="35" spans="2:36" ht="39.75" customHeight="1" thickBot="1">
      <c r="B35" s="207"/>
      <c r="C35" s="208"/>
      <c r="D35" s="208"/>
      <c r="E35" s="208"/>
      <c r="F35" s="208"/>
      <c r="G35" s="208"/>
      <c r="H35" s="208"/>
      <c r="I35" s="208"/>
      <c r="J35" s="208"/>
      <c r="K35" s="208"/>
      <c r="L35" s="208"/>
      <c r="M35" s="208"/>
      <c r="N35" s="208"/>
      <c r="O35" s="208"/>
      <c r="P35" s="208"/>
      <c r="Q35" s="208"/>
      <c r="R35" s="208"/>
      <c r="S35" s="209"/>
      <c r="T35" s="187" t="s">
        <v>28</v>
      </c>
      <c r="U35" s="188"/>
      <c r="V35" s="188"/>
      <c r="W35" s="188"/>
      <c r="X35" s="188"/>
      <c r="Y35" s="188"/>
      <c r="Z35" s="188"/>
      <c r="AA35" s="189"/>
      <c r="AB35" s="190" t="s">
        <v>27</v>
      </c>
      <c r="AC35" s="191"/>
      <c r="AD35" s="191"/>
      <c r="AE35" s="191"/>
      <c r="AF35" s="191"/>
      <c r="AG35" s="191"/>
      <c r="AH35" s="191"/>
      <c r="AI35" s="191"/>
      <c r="AJ35" s="192"/>
    </row>
    <row r="36" spans="2:36" ht="32.25" customHeight="1">
      <c r="B36" s="93" t="s">
        <v>51</v>
      </c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5"/>
    </row>
    <row r="37" spans="2:36" ht="7.5" customHeight="1">
      <c r="B37" s="93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5"/>
    </row>
    <row r="38" spans="2:36" ht="5.25" customHeight="1">
      <c r="B38" s="93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5"/>
    </row>
    <row r="39" spans="2:36" ht="13.5" customHeight="1">
      <c r="B39" s="93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5"/>
    </row>
    <row r="40" spans="2:36" ht="29.25" customHeight="1" thickBot="1">
      <c r="B40" s="96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8"/>
    </row>
    <row r="41" spans="2:36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</row>
  </sheetData>
  <mergeCells count="63">
    <mergeCell ref="B22:S35"/>
    <mergeCell ref="T22:AA23"/>
    <mergeCell ref="AB22:AJ23"/>
    <mergeCell ref="T24:AA24"/>
    <mergeCell ref="AB24:AJ24"/>
    <mergeCell ref="T25:AA25"/>
    <mergeCell ref="T28:AA28"/>
    <mergeCell ref="AB28:AJ28"/>
    <mergeCell ref="T29:AA31"/>
    <mergeCell ref="AB29:AE29"/>
    <mergeCell ref="T35:AA35"/>
    <mergeCell ref="AB35:AJ35"/>
    <mergeCell ref="AF29:AJ29"/>
    <mergeCell ref="AB30:AE30"/>
    <mergeCell ref="AF30:AJ30"/>
    <mergeCell ref="AB31:AE31"/>
    <mergeCell ref="AF31:AJ31"/>
    <mergeCell ref="T32:AA32"/>
    <mergeCell ref="AB32:AJ32"/>
    <mergeCell ref="T33:AA33"/>
    <mergeCell ref="AB33:AJ33"/>
    <mergeCell ref="T34:AA34"/>
    <mergeCell ref="AB34:AJ34"/>
    <mergeCell ref="T26:AA26"/>
    <mergeCell ref="AB26:AJ26"/>
    <mergeCell ref="T27:AA27"/>
    <mergeCell ref="X14:AJ16"/>
    <mergeCell ref="AB27:AJ27"/>
    <mergeCell ref="T15:W16"/>
    <mergeCell ref="AB25:AJ25"/>
    <mergeCell ref="T21:AJ21"/>
    <mergeCell ref="B15:K16"/>
    <mergeCell ref="L15:O16"/>
    <mergeCell ref="P15:S16"/>
    <mergeCell ref="B21:S21"/>
    <mergeCell ref="V10:X10"/>
    <mergeCell ref="C12:N12"/>
    <mergeCell ref="O12:W12"/>
    <mergeCell ref="B14:K14"/>
    <mergeCell ref="L14:O14"/>
    <mergeCell ref="P14:S14"/>
    <mergeCell ref="T14:W14"/>
    <mergeCell ref="C9:P9"/>
    <mergeCell ref="V9:X9"/>
    <mergeCell ref="Y9:AC9"/>
    <mergeCell ref="AD9:AF9"/>
    <mergeCell ref="AG9:AJ9"/>
    <mergeCell ref="B36:AJ40"/>
    <mergeCell ref="B3:AJ3"/>
    <mergeCell ref="C6:N6"/>
    <mergeCell ref="V6:X6"/>
    <mergeCell ref="Y6:AC6"/>
    <mergeCell ref="AD6:AF6"/>
    <mergeCell ref="AG6:AJ6"/>
    <mergeCell ref="Y10:AC10"/>
    <mergeCell ref="AD10:AF10"/>
    <mergeCell ref="AG10:AJ10"/>
    <mergeCell ref="C7:L7"/>
    <mergeCell ref="M7:O7"/>
    <mergeCell ref="V7:X7"/>
    <mergeCell ref="Y7:AJ7"/>
    <mergeCell ref="V8:X8"/>
    <mergeCell ref="Y8:AJ8"/>
  </mergeCells>
  <phoneticPr fontId="2" type="noConversion"/>
  <pageMargins left="0.3" right="0.24" top="0.3" bottom="0.28999999999999998" header="0.3" footer="0.3"/>
  <pageSetup paperSize="9" scale="66" fitToHeight="0" orientation="portrait" r:id="rId1"/>
  <rowBreaks count="1" manualBreakCount="1">
    <brk id="40" max="36" man="1"/>
  </rowBreaks>
  <colBreaks count="1" manualBreakCount="1">
    <brk id="3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8B4FE-37FC-4CF7-AB3E-D438BD24DF60}">
  <sheetPr>
    <tabColor rgb="FFECE9D8"/>
  </sheetPr>
  <dimension ref="A1:AP37"/>
  <sheetViews>
    <sheetView showGridLines="0" zoomScaleNormal="100" workbookViewId="0">
      <selection activeCell="X21" sqref="X21:AG22"/>
    </sheetView>
  </sheetViews>
  <sheetFormatPr defaultColWidth="2" defaultRowHeight="12.75"/>
  <cols>
    <col min="1" max="1" width="2" style="26" customWidth="1"/>
    <col min="2" max="16384" width="2" style="26"/>
  </cols>
  <sheetData>
    <row r="1" spans="1:42" ht="9.9499999999999993" customHeight="1">
      <c r="A1" s="38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87" t="s">
        <v>79</v>
      </c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6"/>
    </row>
    <row r="2" spans="1:42" ht="30" customHeight="1">
      <c r="A2" s="30"/>
      <c r="B2" s="89" t="s">
        <v>78</v>
      </c>
      <c r="C2" s="89"/>
      <c r="D2" s="89"/>
      <c r="E2" s="89"/>
      <c r="F2" s="89"/>
      <c r="G2" s="89"/>
      <c r="H2" s="89"/>
      <c r="I2" s="89"/>
      <c r="J2" s="89"/>
      <c r="K2" s="89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P2" s="35"/>
    </row>
    <row r="3" spans="1:42" ht="9.9499999999999993" customHeight="1">
      <c r="A3" s="30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P3" s="35"/>
    </row>
    <row r="4" spans="1:42" ht="9.9499999999999993" customHeight="1" thickBot="1">
      <c r="A4" s="30"/>
      <c r="AP4" s="35"/>
    </row>
    <row r="5" spans="1:42" ht="24.95" customHeight="1">
      <c r="A5" s="30"/>
      <c r="B5" s="48">
        <f ca="1">TODAY()</f>
        <v>46203</v>
      </c>
      <c r="C5" s="48"/>
      <c r="D5" s="48"/>
      <c r="E5" s="48"/>
      <c r="F5" s="48"/>
      <c r="G5" s="48"/>
      <c r="H5" s="48"/>
      <c r="I5" s="48"/>
      <c r="J5" s="48"/>
      <c r="K5" s="48"/>
      <c r="R5" s="90" t="s">
        <v>77</v>
      </c>
      <c r="S5" s="75"/>
      <c r="T5" s="75" t="s">
        <v>76</v>
      </c>
      <c r="U5" s="75"/>
      <c r="V5" s="75"/>
      <c r="W5" s="75"/>
      <c r="X5" s="75"/>
      <c r="Y5" s="75" t="s">
        <v>75</v>
      </c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92"/>
    </row>
    <row r="6" spans="1:42" ht="24.95" customHeight="1">
      <c r="A6" s="30"/>
      <c r="R6" s="49"/>
      <c r="S6" s="50"/>
      <c r="T6" s="50" t="s">
        <v>74</v>
      </c>
      <c r="U6" s="50"/>
      <c r="V6" s="50"/>
      <c r="W6" s="50"/>
      <c r="X6" s="50"/>
      <c r="Y6" s="50" t="s">
        <v>73</v>
      </c>
      <c r="Z6" s="50"/>
      <c r="AA6" s="50"/>
      <c r="AB6" s="50"/>
      <c r="AC6" s="50"/>
      <c r="AD6" s="50"/>
      <c r="AE6" s="50"/>
      <c r="AF6" s="50" t="s">
        <v>72</v>
      </c>
      <c r="AG6" s="50"/>
      <c r="AH6" s="83" t="s">
        <v>71</v>
      </c>
      <c r="AI6" s="84"/>
      <c r="AJ6" s="84"/>
      <c r="AK6" s="84"/>
      <c r="AL6" s="84"/>
      <c r="AM6" s="84"/>
      <c r="AN6" s="84"/>
      <c r="AO6" s="34" t="s">
        <v>70</v>
      </c>
      <c r="AP6" s="33"/>
    </row>
    <row r="7" spans="1:42" ht="24.95" customHeight="1">
      <c r="A7" s="30"/>
      <c r="B7" s="85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32" t="s">
        <v>69</v>
      </c>
      <c r="O7" s="31"/>
      <c r="R7" s="49"/>
      <c r="S7" s="50"/>
      <c r="T7" s="50" t="s">
        <v>68</v>
      </c>
      <c r="U7" s="50"/>
      <c r="V7" s="50"/>
      <c r="W7" s="50"/>
      <c r="X7" s="50"/>
      <c r="Y7" s="50" t="s">
        <v>67</v>
      </c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80"/>
    </row>
    <row r="8" spans="1:42" ht="24.95" customHeight="1">
      <c r="A8" s="30"/>
      <c r="R8" s="49"/>
      <c r="S8" s="50"/>
      <c r="T8" s="50" t="s">
        <v>66</v>
      </c>
      <c r="U8" s="50"/>
      <c r="V8" s="50"/>
      <c r="W8" s="50"/>
      <c r="X8" s="50"/>
      <c r="Y8" s="50" t="s">
        <v>65</v>
      </c>
      <c r="Z8" s="50"/>
      <c r="AA8" s="50"/>
      <c r="AB8" s="50"/>
      <c r="AC8" s="50"/>
      <c r="AD8" s="50"/>
      <c r="AE8" s="50"/>
      <c r="AF8" s="50" t="s">
        <v>64</v>
      </c>
      <c r="AG8" s="50"/>
      <c r="AH8" s="50" t="s">
        <v>63</v>
      </c>
      <c r="AI8" s="50"/>
      <c r="AJ8" s="50"/>
      <c r="AK8" s="50"/>
      <c r="AL8" s="50"/>
      <c r="AM8" s="50"/>
      <c r="AN8" s="50"/>
      <c r="AO8" s="50"/>
      <c r="AP8" s="80"/>
    </row>
    <row r="9" spans="1:42" ht="24.95" customHeight="1" thickBot="1">
      <c r="A9" s="30"/>
      <c r="B9" s="26" t="s">
        <v>62</v>
      </c>
      <c r="R9" s="91"/>
      <c r="S9" s="81"/>
      <c r="T9" s="81" t="s">
        <v>61</v>
      </c>
      <c r="U9" s="81"/>
      <c r="V9" s="81"/>
      <c r="W9" s="81"/>
      <c r="X9" s="81"/>
      <c r="Y9" s="81" t="s">
        <v>60</v>
      </c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2"/>
    </row>
    <row r="10" spans="1:42" ht="45" customHeight="1" thickBot="1">
      <c r="A10" s="29"/>
      <c r="B10" s="28" t="s">
        <v>59</v>
      </c>
      <c r="C10" s="28"/>
      <c r="D10" s="28"/>
      <c r="E10" s="28"/>
      <c r="F10" s="28"/>
      <c r="G10" s="28"/>
      <c r="H10" s="28"/>
      <c r="I10" s="28"/>
      <c r="J10" s="46" t="s">
        <v>58</v>
      </c>
      <c r="K10" s="46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46" t="s">
        <v>57</v>
      </c>
      <c r="AE10" s="46"/>
      <c r="AF10" s="46" t="s">
        <v>56</v>
      </c>
      <c r="AG10" s="46"/>
      <c r="AH10" s="73"/>
      <c r="AI10" s="73"/>
      <c r="AJ10" s="73"/>
      <c r="AK10" s="73"/>
      <c r="AL10" s="73"/>
      <c r="AM10" s="73"/>
      <c r="AN10" s="73"/>
      <c r="AO10" s="73"/>
      <c r="AP10" s="27" t="s">
        <v>55</v>
      </c>
    </row>
    <row r="11" spans="1:42" ht="12.95" customHeight="1">
      <c r="A11" s="74" t="s">
        <v>54</v>
      </c>
      <c r="B11" s="75"/>
      <c r="C11" s="75"/>
      <c r="D11" s="75"/>
      <c r="E11" s="75"/>
      <c r="F11" s="75"/>
      <c r="G11" s="75"/>
      <c r="H11" s="75"/>
      <c r="I11" s="75"/>
      <c r="J11" s="75"/>
      <c r="K11" s="75" t="s">
        <v>53</v>
      </c>
      <c r="L11" s="75"/>
      <c r="M11" s="75"/>
      <c r="N11" s="75"/>
      <c r="O11" s="75" t="s">
        <v>52</v>
      </c>
      <c r="P11" s="75"/>
      <c r="Q11" s="75"/>
      <c r="R11" s="75" t="s">
        <v>80</v>
      </c>
      <c r="S11" s="75"/>
      <c r="T11" s="75"/>
      <c r="U11" s="75"/>
      <c r="V11" s="75"/>
      <c r="W11" s="78"/>
      <c r="X11" s="61" t="s">
        <v>82</v>
      </c>
      <c r="Y11" s="62"/>
      <c r="Z11" s="62"/>
      <c r="AA11" s="62"/>
      <c r="AB11" s="62"/>
      <c r="AC11" s="62"/>
      <c r="AD11" s="62"/>
      <c r="AE11" s="62"/>
      <c r="AF11" s="62"/>
      <c r="AG11" s="63"/>
      <c r="AH11" s="61" t="s">
        <v>85</v>
      </c>
      <c r="AI11" s="62"/>
      <c r="AJ11" s="62"/>
      <c r="AK11" s="62"/>
      <c r="AL11" s="62"/>
      <c r="AM11" s="62"/>
      <c r="AN11" s="62"/>
      <c r="AO11" s="62"/>
      <c r="AP11" s="63"/>
    </row>
    <row r="12" spans="1:42" ht="12.95" customHeight="1" thickBot="1">
      <c r="A12" s="76"/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9"/>
      <c r="X12" s="64"/>
      <c r="Y12" s="65"/>
      <c r="Z12" s="65"/>
      <c r="AA12" s="65"/>
      <c r="AB12" s="65"/>
      <c r="AC12" s="65"/>
      <c r="AD12" s="65"/>
      <c r="AE12" s="65"/>
      <c r="AF12" s="65"/>
      <c r="AG12" s="66"/>
      <c r="AH12" s="64"/>
      <c r="AI12" s="65"/>
      <c r="AJ12" s="65"/>
      <c r="AK12" s="65"/>
      <c r="AL12" s="65"/>
      <c r="AM12" s="65"/>
      <c r="AN12" s="65"/>
      <c r="AO12" s="65"/>
      <c r="AP12" s="66"/>
    </row>
    <row r="13" spans="1:42" ht="18" customHeight="1">
      <c r="A13" s="67" t="s">
        <v>89</v>
      </c>
      <c r="B13" s="68"/>
      <c r="C13" s="68"/>
      <c r="D13" s="68"/>
      <c r="E13" s="68"/>
      <c r="F13" s="68"/>
      <c r="G13" s="68"/>
      <c r="H13" s="68"/>
      <c r="I13" s="68"/>
      <c r="J13" s="68"/>
      <c r="K13" s="56" t="s">
        <v>81</v>
      </c>
      <c r="L13" s="56"/>
      <c r="M13" s="56"/>
      <c r="N13" s="56"/>
      <c r="O13" s="68">
        <v>20</v>
      </c>
      <c r="P13" s="68"/>
      <c r="Q13" s="68"/>
      <c r="R13" s="69" t="s">
        <v>84</v>
      </c>
      <c r="S13" s="70"/>
      <c r="T13" s="70"/>
      <c r="U13" s="70"/>
      <c r="V13" s="70"/>
      <c r="W13" s="70"/>
      <c r="X13" s="53">
        <v>19850</v>
      </c>
      <c r="Y13" s="53"/>
      <c r="Z13" s="53"/>
      <c r="AA13" s="53"/>
      <c r="AB13" s="53"/>
      <c r="AC13" s="53"/>
      <c r="AD13" s="53"/>
      <c r="AE13" s="53"/>
      <c r="AF13" s="53"/>
      <c r="AG13" s="53"/>
      <c r="AH13" s="53">
        <f>X13*O13</f>
        <v>397000</v>
      </c>
      <c r="AI13" s="53"/>
      <c r="AJ13" s="53"/>
      <c r="AK13" s="53"/>
      <c r="AL13" s="53"/>
      <c r="AM13" s="53"/>
      <c r="AN13" s="53"/>
      <c r="AO13" s="53"/>
      <c r="AP13" s="54"/>
    </row>
    <row r="14" spans="1:42" ht="18" customHeight="1">
      <c r="A14" s="49"/>
      <c r="B14" s="50"/>
      <c r="C14" s="50"/>
      <c r="D14" s="50"/>
      <c r="E14" s="50"/>
      <c r="F14" s="50"/>
      <c r="G14" s="50"/>
      <c r="H14" s="50"/>
      <c r="I14" s="50"/>
      <c r="J14" s="50"/>
      <c r="K14" s="51"/>
      <c r="L14" s="51"/>
      <c r="M14" s="51"/>
      <c r="N14" s="51"/>
      <c r="O14" s="50"/>
      <c r="P14" s="50"/>
      <c r="Q14" s="50"/>
      <c r="R14" s="71"/>
      <c r="S14" s="71"/>
      <c r="T14" s="71"/>
      <c r="U14" s="71"/>
      <c r="V14" s="71"/>
      <c r="W14" s="71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5"/>
    </row>
    <row r="15" spans="1:42" ht="18" customHeight="1">
      <c r="A15" s="57" t="s">
        <v>90</v>
      </c>
      <c r="B15" s="50"/>
      <c r="C15" s="50"/>
      <c r="D15" s="50"/>
      <c r="E15" s="50"/>
      <c r="F15" s="50"/>
      <c r="G15" s="50"/>
      <c r="H15" s="50"/>
      <c r="I15" s="50"/>
      <c r="J15" s="50"/>
      <c r="K15" s="56" t="s">
        <v>81</v>
      </c>
      <c r="L15" s="56"/>
      <c r="M15" s="56"/>
      <c r="N15" s="56"/>
      <c r="O15" s="50">
        <v>20</v>
      </c>
      <c r="P15" s="50"/>
      <c r="Q15" s="50"/>
      <c r="R15" s="59" t="s">
        <v>83</v>
      </c>
      <c r="S15" s="60"/>
      <c r="T15" s="60"/>
      <c r="U15" s="60"/>
      <c r="V15" s="60"/>
      <c r="W15" s="60"/>
      <c r="X15" s="52">
        <v>15400</v>
      </c>
      <c r="Y15" s="52"/>
      <c r="Z15" s="52"/>
      <c r="AA15" s="52"/>
      <c r="AB15" s="52"/>
      <c r="AC15" s="52"/>
      <c r="AD15" s="52"/>
      <c r="AE15" s="52"/>
      <c r="AF15" s="52"/>
      <c r="AG15" s="52"/>
      <c r="AH15" s="53">
        <f t="shared" ref="AH15" si="0">X15*O15</f>
        <v>308000</v>
      </c>
      <c r="AI15" s="53"/>
      <c r="AJ15" s="53"/>
      <c r="AK15" s="53"/>
      <c r="AL15" s="53"/>
      <c r="AM15" s="53"/>
      <c r="AN15" s="53"/>
      <c r="AO15" s="53"/>
      <c r="AP15" s="54"/>
    </row>
    <row r="16" spans="1:42" ht="18" customHeight="1">
      <c r="A16" s="49"/>
      <c r="B16" s="50"/>
      <c r="C16" s="50"/>
      <c r="D16" s="50"/>
      <c r="E16" s="50"/>
      <c r="F16" s="50"/>
      <c r="G16" s="50"/>
      <c r="H16" s="50"/>
      <c r="I16" s="50"/>
      <c r="J16" s="50"/>
      <c r="K16" s="51"/>
      <c r="L16" s="51"/>
      <c r="M16" s="51"/>
      <c r="N16" s="51"/>
      <c r="O16" s="50"/>
      <c r="P16" s="50"/>
      <c r="Q16" s="50"/>
      <c r="R16" s="60"/>
      <c r="S16" s="60"/>
      <c r="T16" s="60"/>
      <c r="U16" s="60"/>
      <c r="V16" s="60"/>
      <c r="W16" s="60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5"/>
    </row>
    <row r="17" spans="1:42" ht="18" customHeight="1">
      <c r="A17" s="57" t="s">
        <v>91</v>
      </c>
      <c r="B17" s="50"/>
      <c r="C17" s="50"/>
      <c r="D17" s="50"/>
      <c r="E17" s="50"/>
      <c r="F17" s="50"/>
      <c r="G17" s="50"/>
      <c r="H17" s="50"/>
      <c r="I17" s="50"/>
      <c r="J17" s="50"/>
      <c r="K17" s="56" t="s">
        <v>81</v>
      </c>
      <c r="L17" s="56"/>
      <c r="M17" s="56"/>
      <c r="N17" s="56"/>
      <c r="O17" s="50">
        <v>20</v>
      </c>
      <c r="P17" s="50"/>
      <c r="Q17" s="50"/>
      <c r="R17" s="51" t="s">
        <v>86</v>
      </c>
      <c r="S17" s="51"/>
      <c r="T17" s="51"/>
      <c r="U17" s="51"/>
      <c r="V17" s="51"/>
      <c r="W17" s="51"/>
      <c r="X17" s="52">
        <v>14300</v>
      </c>
      <c r="Y17" s="52"/>
      <c r="Z17" s="52"/>
      <c r="AA17" s="52"/>
      <c r="AB17" s="52"/>
      <c r="AC17" s="52"/>
      <c r="AD17" s="52"/>
      <c r="AE17" s="52"/>
      <c r="AF17" s="52"/>
      <c r="AG17" s="52"/>
      <c r="AH17" s="53">
        <f t="shared" ref="AH17" si="1">X17*O17</f>
        <v>286000</v>
      </c>
      <c r="AI17" s="53"/>
      <c r="AJ17" s="53"/>
      <c r="AK17" s="53"/>
      <c r="AL17" s="53"/>
      <c r="AM17" s="53"/>
      <c r="AN17" s="53"/>
      <c r="AO17" s="53"/>
      <c r="AP17" s="54"/>
    </row>
    <row r="18" spans="1:42" ht="18" customHeight="1">
      <c r="A18" s="49"/>
      <c r="B18" s="50"/>
      <c r="C18" s="50"/>
      <c r="D18" s="50"/>
      <c r="E18" s="50"/>
      <c r="F18" s="50"/>
      <c r="G18" s="50"/>
      <c r="H18" s="50"/>
      <c r="I18" s="50"/>
      <c r="J18" s="50"/>
      <c r="K18" s="51"/>
      <c r="L18" s="51"/>
      <c r="M18" s="51"/>
      <c r="N18" s="51"/>
      <c r="O18" s="50"/>
      <c r="P18" s="50"/>
      <c r="Q18" s="50"/>
      <c r="R18" s="51"/>
      <c r="S18" s="51"/>
      <c r="T18" s="51"/>
      <c r="U18" s="51"/>
      <c r="V18" s="51"/>
      <c r="W18" s="51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5"/>
    </row>
    <row r="19" spans="1:42" ht="18" customHeight="1">
      <c r="A19" s="57" t="s">
        <v>92</v>
      </c>
      <c r="B19" s="50"/>
      <c r="C19" s="50"/>
      <c r="D19" s="50"/>
      <c r="E19" s="50"/>
      <c r="F19" s="50"/>
      <c r="G19" s="50"/>
      <c r="H19" s="50"/>
      <c r="I19" s="50"/>
      <c r="J19" s="50"/>
      <c r="K19" s="56" t="s">
        <v>81</v>
      </c>
      <c r="L19" s="56"/>
      <c r="M19" s="56"/>
      <c r="N19" s="56"/>
      <c r="O19" s="50">
        <v>20</v>
      </c>
      <c r="P19" s="50"/>
      <c r="Q19" s="50"/>
      <c r="R19" s="58" t="s">
        <v>87</v>
      </c>
      <c r="S19" s="51"/>
      <c r="T19" s="51"/>
      <c r="U19" s="51"/>
      <c r="V19" s="51"/>
      <c r="W19" s="51"/>
      <c r="X19" s="52">
        <v>12100</v>
      </c>
      <c r="Y19" s="52"/>
      <c r="Z19" s="52"/>
      <c r="AA19" s="52"/>
      <c r="AB19" s="52"/>
      <c r="AC19" s="52"/>
      <c r="AD19" s="52"/>
      <c r="AE19" s="52"/>
      <c r="AF19" s="52"/>
      <c r="AG19" s="52"/>
      <c r="AH19" s="53">
        <f t="shared" ref="AH19" si="2">X19*O19</f>
        <v>242000</v>
      </c>
      <c r="AI19" s="53"/>
      <c r="AJ19" s="53"/>
      <c r="AK19" s="53"/>
      <c r="AL19" s="53"/>
      <c r="AM19" s="53"/>
      <c r="AN19" s="53"/>
      <c r="AO19" s="53"/>
      <c r="AP19" s="54"/>
    </row>
    <row r="20" spans="1:42" ht="18" customHeight="1">
      <c r="A20" s="49"/>
      <c r="B20" s="50"/>
      <c r="C20" s="50"/>
      <c r="D20" s="50"/>
      <c r="E20" s="50"/>
      <c r="F20" s="50"/>
      <c r="G20" s="50"/>
      <c r="H20" s="50"/>
      <c r="I20" s="50"/>
      <c r="J20" s="50"/>
      <c r="K20" s="51"/>
      <c r="L20" s="51"/>
      <c r="M20" s="51"/>
      <c r="N20" s="51"/>
      <c r="O20" s="50"/>
      <c r="P20" s="50"/>
      <c r="Q20" s="50"/>
      <c r="R20" s="51"/>
      <c r="S20" s="51"/>
      <c r="T20" s="51"/>
      <c r="U20" s="51"/>
      <c r="V20" s="51"/>
      <c r="W20" s="51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5"/>
    </row>
    <row r="21" spans="1:42" ht="18" customHeight="1">
      <c r="A21" s="57" t="s">
        <v>93</v>
      </c>
      <c r="B21" s="50"/>
      <c r="C21" s="50"/>
      <c r="D21" s="50"/>
      <c r="E21" s="50"/>
      <c r="F21" s="50"/>
      <c r="G21" s="50"/>
      <c r="H21" s="50"/>
      <c r="I21" s="50"/>
      <c r="J21" s="50"/>
      <c r="K21" s="56" t="s">
        <v>81</v>
      </c>
      <c r="L21" s="56"/>
      <c r="M21" s="56"/>
      <c r="N21" s="56"/>
      <c r="O21" s="50">
        <v>20</v>
      </c>
      <c r="P21" s="50"/>
      <c r="Q21" s="50"/>
      <c r="R21" s="58" t="s">
        <v>88</v>
      </c>
      <c r="S21" s="51"/>
      <c r="T21" s="51"/>
      <c r="U21" s="51"/>
      <c r="V21" s="51"/>
      <c r="W21" s="51"/>
      <c r="X21" s="52">
        <v>13200</v>
      </c>
      <c r="Y21" s="52"/>
      <c r="Z21" s="52"/>
      <c r="AA21" s="52"/>
      <c r="AB21" s="52"/>
      <c r="AC21" s="52"/>
      <c r="AD21" s="52"/>
      <c r="AE21" s="52"/>
      <c r="AF21" s="52"/>
      <c r="AG21" s="52"/>
      <c r="AH21" s="53">
        <f t="shared" ref="AH21" si="3">X21*O21</f>
        <v>264000</v>
      </c>
      <c r="AI21" s="53"/>
      <c r="AJ21" s="53"/>
      <c r="AK21" s="53"/>
      <c r="AL21" s="53"/>
      <c r="AM21" s="53"/>
      <c r="AN21" s="53"/>
      <c r="AO21" s="53"/>
      <c r="AP21" s="54"/>
    </row>
    <row r="22" spans="1:42" ht="18" customHeight="1">
      <c r="A22" s="49"/>
      <c r="B22" s="50"/>
      <c r="C22" s="50"/>
      <c r="D22" s="50"/>
      <c r="E22" s="50"/>
      <c r="F22" s="50"/>
      <c r="G22" s="50"/>
      <c r="H22" s="50"/>
      <c r="I22" s="50"/>
      <c r="J22" s="50"/>
      <c r="K22" s="51"/>
      <c r="L22" s="51"/>
      <c r="M22" s="51"/>
      <c r="N22" s="51"/>
      <c r="O22" s="50"/>
      <c r="P22" s="50"/>
      <c r="Q22" s="50"/>
      <c r="R22" s="51"/>
      <c r="S22" s="51"/>
      <c r="T22" s="51"/>
      <c r="U22" s="51"/>
      <c r="V22" s="51"/>
      <c r="W22" s="51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5"/>
    </row>
    <row r="23" spans="1:42" ht="18" customHeight="1">
      <c r="A23" s="49"/>
      <c r="B23" s="50"/>
      <c r="C23" s="50"/>
      <c r="D23" s="50"/>
      <c r="E23" s="50"/>
      <c r="F23" s="50"/>
      <c r="G23" s="50"/>
      <c r="H23" s="50"/>
      <c r="I23" s="50"/>
      <c r="J23" s="50"/>
      <c r="K23" s="56"/>
      <c r="L23" s="56"/>
      <c r="M23" s="56"/>
      <c r="N23" s="56"/>
      <c r="O23" s="50"/>
      <c r="P23" s="50"/>
      <c r="Q23" s="50"/>
      <c r="R23" s="51"/>
      <c r="S23" s="51"/>
      <c r="T23" s="51"/>
      <c r="U23" s="51"/>
      <c r="V23" s="51"/>
      <c r="W23" s="51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3">
        <f t="shared" ref="AH23" si="4">X23*O23</f>
        <v>0</v>
      </c>
      <c r="AI23" s="53"/>
      <c r="AJ23" s="53"/>
      <c r="AK23" s="53"/>
      <c r="AL23" s="53"/>
      <c r="AM23" s="53"/>
      <c r="AN23" s="53"/>
      <c r="AO23" s="53"/>
      <c r="AP23" s="54"/>
    </row>
    <row r="24" spans="1:42" ht="18" customHeight="1">
      <c r="A24" s="49"/>
      <c r="B24" s="50"/>
      <c r="C24" s="50"/>
      <c r="D24" s="50"/>
      <c r="E24" s="50"/>
      <c r="F24" s="50"/>
      <c r="G24" s="50"/>
      <c r="H24" s="50"/>
      <c r="I24" s="50"/>
      <c r="J24" s="50"/>
      <c r="K24" s="51"/>
      <c r="L24" s="51"/>
      <c r="M24" s="51"/>
      <c r="N24" s="51"/>
      <c r="O24" s="50"/>
      <c r="P24" s="50"/>
      <c r="Q24" s="50"/>
      <c r="R24" s="51"/>
      <c r="S24" s="51"/>
      <c r="T24" s="51"/>
      <c r="U24" s="51"/>
      <c r="V24" s="51"/>
      <c r="W24" s="51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5"/>
    </row>
    <row r="25" spans="1:42" ht="18" customHeight="1">
      <c r="A25" s="49"/>
      <c r="B25" s="50"/>
      <c r="C25" s="50"/>
      <c r="D25" s="50"/>
      <c r="E25" s="50"/>
      <c r="F25" s="50"/>
      <c r="G25" s="50"/>
      <c r="H25" s="50"/>
      <c r="I25" s="50"/>
      <c r="J25" s="50"/>
      <c r="K25" s="51"/>
      <c r="L25" s="51"/>
      <c r="M25" s="51"/>
      <c r="N25" s="51"/>
      <c r="O25" s="50"/>
      <c r="P25" s="50"/>
      <c r="Q25" s="50"/>
      <c r="R25" s="51"/>
      <c r="S25" s="51"/>
      <c r="T25" s="51"/>
      <c r="U25" s="51"/>
      <c r="V25" s="51"/>
      <c r="W25" s="51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3">
        <f t="shared" ref="AH25" si="5">X25*O25</f>
        <v>0</v>
      </c>
      <c r="AI25" s="53"/>
      <c r="AJ25" s="53"/>
      <c r="AK25" s="53"/>
      <c r="AL25" s="53"/>
      <c r="AM25" s="53"/>
      <c r="AN25" s="53"/>
      <c r="AO25" s="53"/>
      <c r="AP25" s="54"/>
    </row>
    <row r="26" spans="1:42" ht="18" customHeight="1">
      <c r="A26" s="49"/>
      <c r="B26" s="50"/>
      <c r="C26" s="50"/>
      <c r="D26" s="50"/>
      <c r="E26" s="50"/>
      <c r="F26" s="50"/>
      <c r="G26" s="50"/>
      <c r="H26" s="50"/>
      <c r="I26" s="50"/>
      <c r="J26" s="50"/>
      <c r="K26" s="51"/>
      <c r="L26" s="51"/>
      <c r="M26" s="51"/>
      <c r="N26" s="51"/>
      <c r="O26" s="50"/>
      <c r="P26" s="50"/>
      <c r="Q26" s="50"/>
      <c r="R26" s="51"/>
      <c r="S26" s="51"/>
      <c r="T26" s="51"/>
      <c r="U26" s="51"/>
      <c r="V26" s="51"/>
      <c r="W26" s="51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5"/>
    </row>
    <row r="27" spans="1:42" ht="18" customHeight="1">
      <c r="A27" s="49"/>
      <c r="B27" s="50"/>
      <c r="C27" s="50"/>
      <c r="D27" s="50"/>
      <c r="E27" s="50"/>
      <c r="F27" s="50"/>
      <c r="G27" s="50"/>
      <c r="H27" s="50"/>
      <c r="I27" s="50"/>
      <c r="J27" s="50"/>
      <c r="K27" s="51"/>
      <c r="L27" s="51"/>
      <c r="M27" s="51"/>
      <c r="N27" s="51"/>
      <c r="O27" s="50"/>
      <c r="P27" s="50"/>
      <c r="Q27" s="50"/>
      <c r="R27" s="51"/>
      <c r="S27" s="51"/>
      <c r="T27" s="51"/>
      <c r="U27" s="51"/>
      <c r="V27" s="51"/>
      <c r="W27" s="51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3">
        <f t="shared" ref="AH27" si="6">X27*O27</f>
        <v>0</v>
      </c>
      <c r="AI27" s="53"/>
      <c r="AJ27" s="53"/>
      <c r="AK27" s="53"/>
      <c r="AL27" s="53"/>
      <c r="AM27" s="53"/>
      <c r="AN27" s="53"/>
      <c r="AO27" s="53"/>
      <c r="AP27" s="54"/>
    </row>
    <row r="28" spans="1:42" ht="18" customHeight="1">
      <c r="A28" s="49"/>
      <c r="B28" s="50"/>
      <c r="C28" s="50"/>
      <c r="D28" s="50"/>
      <c r="E28" s="50"/>
      <c r="F28" s="50"/>
      <c r="G28" s="50"/>
      <c r="H28" s="50"/>
      <c r="I28" s="50"/>
      <c r="J28" s="50"/>
      <c r="K28" s="51"/>
      <c r="L28" s="51"/>
      <c r="M28" s="51"/>
      <c r="N28" s="51"/>
      <c r="O28" s="50"/>
      <c r="P28" s="50"/>
      <c r="Q28" s="50"/>
      <c r="R28" s="51"/>
      <c r="S28" s="51"/>
      <c r="T28" s="51"/>
      <c r="U28" s="51"/>
      <c r="V28" s="51"/>
      <c r="W28" s="51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5"/>
    </row>
    <row r="29" spans="1:42" ht="18" customHeight="1">
      <c r="A29" s="49"/>
      <c r="B29" s="50"/>
      <c r="C29" s="50"/>
      <c r="D29" s="50"/>
      <c r="E29" s="50"/>
      <c r="F29" s="50"/>
      <c r="G29" s="50"/>
      <c r="H29" s="50"/>
      <c r="I29" s="50"/>
      <c r="J29" s="50"/>
      <c r="K29" s="51"/>
      <c r="L29" s="51"/>
      <c r="M29" s="51"/>
      <c r="N29" s="51"/>
      <c r="O29" s="50"/>
      <c r="P29" s="50"/>
      <c r="Q29" s="50"/>
      <c r="R29" s="51"/>
      <c r="S29" s="51"/>
      <c r="T29" s="51"/>
      <c r="U29" s="51"/>
      <c r="V29" s="51"/>
      <c r="W29" s="51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3">
        <f t="shared" ref="AH29" si="7">X29*O29</f>
        <v>0</v>
      </c>
      <c r="AI29" s="53"/>
      <c r="AJ29" s="53"/>
      <c r="AK29" s="53"/>
      <c r="AL29" s="53"/>
      <c r="AM29" s="53"/>
      <c r="AN29" s="53"/>
      <c r="AO29" s="53"/>
      <c r="AP29" s="54"/>
    </row>
    <row r="30" spans="1:42" ht="18" customHeight="1">
      <c r="A30" s="49"/>
      <c r="B30" s="50"/>
      <c r="C30" s="50"/>
      <c r="D30" s="50"/>
      <c r="E30" s="50"/>
      <c r="F30" s="50"/>
      <c r="G30" s="50"/>
      <c r="H30" s="50"/>
      <c r="I30" s="50"/>
      <c r="J30" s="50"/>
      <c r="K30" s="51"/>
      <c r="L30" s="51"/>
      <c r="M30" s="51"/>
      <c r="N30" s="51"/>
      <c r="O30" s="50"/>
      <c r="P30" s="50"/>
      <c r="Q30" s="50"/>
      <c r="R30" s="51"/>
      <c r="S30" s="51"/>
      <c r="T30" s="51"/>
      <c r="U30" s="51"/>
      <c r="V30" s="51"/>
      <c r="W30" s="51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5"/>
    </row>
    <row r="31" spans="1:42" ht="18" customHeight="1">
      <c r="A31" s="49"/>
      <c r="B31" s="50"/>
      <c r="C31" s="50"/>
      <c r="D31" s="50"/>
      <c r="E31" s="50"/>
      <c r="F31" s="50"/>
      <c r="G31" s="50"/>
      <c r="H31" s="50"/>
      <c r="I31" s="50"/>
      <c r="J31" s="50"/>
      <c r="K31" s="51"/>
      <c r="L31" s="51"/>
      <c r="M31" s="51"/>
      <c r="N31" s="51"/>
      <c r="O31" s="50"/>
      <c r="P31" s="50"/>
      <c r="Q31" s="50"/>
      <c r="R31" s="51"/>
      <c r="S31" s="51"/>
      <c r="T31" s="51"/>
      <c r="U31" s="51"/>
      <c r="V31" s="51"/>
      <c r="W31" s="51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3">
        <f t="shared" ref="AH31" si="8">X31*O31</f>
        <v>0</v>
      </c>
      <c r="AI31" s="53"/>
      <c r="AJ31" s="53"/>
      <c r="AK31" s="53"/>
      <c r="AL31" s="53"/>
      <c r="AM31" s="53"/>
      <c r="AN31" s="53"/>
      <c r="AO31" s="53"/>
      <c r="AP31" s="54"/>
    </row>
    <row r="32" spans="1:42" ht="18" customHeight="1">
      <c r="A32" s="49"/>
      <c r="B32" s="50"/>
      <c r="C32" s="50"/>
      <c r="D32" s="50"/>
      <c r="E32" s="50"/>
      <c r="F32" s="50"/>
      <c r="G32" s="50"/>
      <c r="H32" s="50"/>
      <c r="I32" s="50"/>
      <c r="J32" s="50"/>
      <c r="K32" s="51"/>
      <c r="L32" s="51"/>
      <c r="M32" s="51"/>
      <c r="N32" s="51"/>
      <c r="O32" s="50"/>
      <c r="P32" s="50"/>
      <c r="Q32" s="50"/>
      <c r="R32" s="51"/>
      <c r="S32" s="51"/>
      <c r="T32" s="51"/>
      <c r="U32" s="51"/>
      <c r="V32" s="51"/>
      <c r="W32" s="51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5"/>
    </row>
    <row r="33" spans="1:42" ht="18" customHeight="1">
      <c r="A33" s="49"/>
      <c r="B33" s="50"/>
      <c r="C33" s="50"/>
      <c r="D33" s="50"/>
      <c r="E33" s="50"/>
      <c r="F33" s="50"/>
      <c r="G33" s="50"/>
      <c r="H33" s="50"/>
      <c r="I33" s="50"/>
      <c r="J33" s="50"/>
      <c r="K33" s="51"/>
      <c r="L33" s="51"/>
      <c r="M33" s="51"/>
      <c r="N33" s="51"/>
      <c r="O33" s="50"/>
      <c r="P33" s="50"/>
      <c r="Q33" s="50"/>
      <c r="R33" s="51"/>
      <c r="S33" s="51"/>
      <c r="T33" s="51"/>
      <c r="U33" s="51"/>
      <c r="V33" s="51"/>
      <c r="W33" s="51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3">
        <f t="shared" ref="AH33" si="9">X33*O33</f>
        <v>0</v>
      </c>
      <c r="AI33" s="53"/>
      <c r="AJ33" s="53"/>
      <c r="AK33" s="53"/>
      <c r="AL33" s="53"/>
      <c r="AM33" s="53"/>
      <c r="AN33" s="53"/>
      <c r="AO33" s="53"/>
      <c r="AP33" s="54"/>
    </row>
    <row r="34" spans="1:42" ht="18" customHeight="1">
      <c r="A34" s="49"/>
      <c r="B34" s="50"/>
      <c r="C34" s="50"/>
      <c r="D34" s="50"/>
      <c r="E34" s="50"/>
      <c r="F34" s="50"/>
      <c r="G34" s="50"/>
      <c r="H34" s="50"/>
      <c r="I34" s="50"/>
      <c r="J34" s="50"/>
      <c r="K34" s="51"/>
      <c r="L34" s="51"/>
      <c r="M34" s="51"/>
      <c r="N34" s="51"/>
      <c r="O34" s="50"/>
      <c r="P34" s="50"/>
      <c r="Q34" s="50"/>
      <c r="R34" s="51"/>
      <c r="S34" s="51"/>
      <c r="T34" s="51"/>
      <c r="U34" s="51"/>
      <c r="V34" s="51"/>
      <c r="W34" s="51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5"/>
    </row>
    <row r="35" spans="1:42" ht="18" customHeight="1">
      <c r="A35" s="39" t="s">
        <v>94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1"/>
    </row>
    <row r="36" spans="1:42" ht="18" customHeight="1" thickBot="1">
      <c r="A36" s="42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4"/>
    </row>
    <row r="37" spans="1:42" ht="31.5" customHeight="1" thickBot="1">
      <c r="A37" s="45" t="s">
        <v>95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7"/>
    </row>
  </sheetData>
  <mergeCells count="99">
    <mergeCell ref="M1:AE3"/>
    <mergeCell ref="B2:C2"/>
    <mergeCell ref="D2:K2"/>
    <mergeCell ref="R5:S9"/>
    <mergeCell ref="T5:X5"/>
    <mergeCell ref="Y5:AP5"/>
    <mergeCell ref="T6:X6"/>
    <mergeCell ref="Y6:AE6"/>
    <mergeCell ref="AF6:AG6"/>
    <mergeCell ref="AH6:AN6"/>
    <mergeCell ref="B7:M7"/>
    <mergeCell ref="T7:X7"/>
    <mergeCell ref="Y7:AP7"/>
    <mergeCell ref="T8:X8"/>
    <mergeCell ref="Y8:AE8"/>
    <mergeCell ref="AF8:AG8"/>
    <mergeCell ref="AH8:AP8"/>
    <mergeCell ref="T9:X9"/>
    <mergeCell ref="Y9:AP9"/>
    <mergeCell ref="J10:K10"/>
    <mergeCell ref="L10:AC10"/>
    <mergeCell ref="AD10:AE10"/>
    <mergeCell ref="AF10:AG10"/>
    <mergeCell ref="AH10:AO10"/>
    <mergeCell ref="AH15:AP16"/>
    <mergeCell ref="AH11:AP12"/>
    <mergeCell ref="A13:J14"/>
    <mergeCell ref="K13:N14"/>
    <mergeCell ref="O13:Q14"/>
    <mergeCell ref="R13:W14"/>
    <mergeCell ref="X13:AG14"/>
    <mergeCell ref="AH13:AP14"/>
    <mergeCell ref="A11:J12"/>
    <mergeCell ref="K11:N12"/>
    <mergeCell ref="O11:Q12"/>
    <mergeCell ref="R11:W12"/>
    <mergeCell ref="X11:AG12"/>
    <mergeCell ref="A15:J16"/>
    <mergeCell ref="K15:N16"/>
    <mergeCell ref="O15:Q16"/>
    <mergeCell ref="R15:W16"/>
    <mergeCell ref="X15:AG16"/>
    <mergeCell ref="AH19:AP20"/>
    <mergeCell ref="A17:J18"/>
    <mergeCell ref="K17:N18"/>
    <mergeCell ref="O17:Q18"/>
    <mergeCell ref="R17:W18"/>
    <mergeCell ref="X17:AG18"/>
    <mergeCell ref="AH17:AP18"/>
    <mergeCell ref="A19:J20"/>
    <mergeCell ref="K19:N20"/>
    <mergeCell ref="O19:Q20"/>
    <mergeCell ref="R19:W20"/>
    <mergeCell ref="X19:AG20"/>
    <mergeCell ref="AH23:AP24"/>
    <mergeCell ref="A21:J22"/>
    <mergeCell ref="K21:N22"/>
    <mergeCell ref="O21:Q22"/>
    <mergeCell ref="R21:W22"/>
    <mergeCell ref="X21:AG22"/>
    <mergeCell ref="AH21:AP22"/>
    <mergeCell ref="A23:J24"/>
    <mergeCell ref="K23:N24"/>
    <mergeCell ref="O23:Q24"/>
    <mergeCell ref="R23:W24"/>
    <mergeCell ref="X23:AG24"/>
    <mergeCell ref="AH27:AP28"/>
    <mergeCell ref="A25:J26"/>
    <mergeCell ref="K25:N26"/>
    <mergeCell ref="O25:Q26"/>
    <mergeCell ref="R25:W26"/>
    <mergeCell ref="X25:AG26"/>
    <mergeCell ref="AH25:AP26"/>
    <mergeCell ref="A27:J28"/>
    <mergeCell ref="K27:N28"/>
    <mergeCell ref="O27:Q28"/>
    <mergeCell ref="R27:W28"/>
    <mergeCell ref="X27:AG28"/>
    <mergeCell ref="K29:N30"/>
    <mergeCell ref="O29:Q30"/>
    <mergeCell ref="R29:W30"/>
    <mergeCell ref="X29:AG30"/>
    <mergeCell ref="AH29:AP30"/>
    <mergeCell ref="A35:AP36"/>
    <mergeCell ref="A37:AP37"/>
    <mergeCell ref="B5:K5"/>
    <mergeCell ref="A33:J34"/>
    <mergeCell ref="K33:N34"/>
    <mergeCell ref="O33:Q34"/>
    <mergeCell ref="R33:W34"/>
    <mergeCell ref="X33:AG34"/>
    <mergeCell ref="AH33:AP34"/>
    <mergeCell ref="A31:J32"/>
    <mergeCell ref="K31:N32"/>
    <mergeCell ref="O31:Q32"/>
    <mergeCell ref="R31:W32"/>
    <mergeCell ref="X31:AG32"/>
    <mergeCell ref="AH31:AP32"/>
    <mergeCell ref="A29:J30"/>
  </mergeCells>
  <phoneticPr fontId="2" type="noConversion"/>
  <hyperlinks>
    <hyperlink ref="A35:AP36" r:id="rId1" display="레시피 상세 페이지 링크 입니다. " xr:uid="{14D5282A-67F3-449F-B280-A4C7C7C50016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커피팩토리 오피스 프로 머신 </vt:lpstr>
      <vt:lpstr>원두커피 관리형 견적서</vt:lpstr>
      <vt:lpstr>'커피팩토리 오피스 프로 머신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최현준</dc:creator>
  <cp:lastModifiedBy>모어 인</cp:lastModifiedBy>
  <dcterms:created xsi:type="dcterms:W3CDTF">2022-11-16T23:20:42Z</dcterms:created>
  <dcterms:modified xsi:type="dcterms:W3CDTF">2026-06-29T15:28:43Z</dcterms:modified>
</cp:coreProperties>
</file>